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<sst xmlns="http://schemas.openxmlformats.org/spreadsheetml/2006/main" count="146" uniqueCount="124">
  <si>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</si>
  <si>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</si>
  <si>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</si>
  <si>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</si>
  <si>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</si>
  <si>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</si>
  <si>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</si>
  <si>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</si>
  <si>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</si>
  <si>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</si>
  <si>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</si>
  <si>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</si>
  <si>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</si>
  <si>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</si>
  <si>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</si>
  <si>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</si>
  <si>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</si>
  <si>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</si>
  <si>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</si>
  <si>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</si>
  <si>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</si>
  <si>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</si>
  <si>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</si>
  <si>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</si>
  <si>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</si>
  <si>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</si>
  <si>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</si>
  <si>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</si>
  <si>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</si>
  <si>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</si>
  <si>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</si>
  <si>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</si>
  <si>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</si>
  <si>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</si>
  <si>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</si>
  <si>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</si>
  <si>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</si>
  <si>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</si>
  <si>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</si>
  <si>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</si>
  <si>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</si>
  <si>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</si>
  <si>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</si>
  <si>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</si>
  <si>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</si>
  <si>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</si>
  <si>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</si>
  <si>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</si>
  <si>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</si>
  <si>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</si>
  <si>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</si>
  <si>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</si>
  <si>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</si>
  <si>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</si>
  <si>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</si>
  <si>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</si>
  <si>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</si>
  <si>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</si>
  <si>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</si>
  <si>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</si>
  <si>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</si>
  <si>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</si>
  <si>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</si>
  <si>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</si>
  <si>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</si>
  <si>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</si>
  <si>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</si>
  <si>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</si>
  <si>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</si>
  <si>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</si>
  <si>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</si>
  <si>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</si>
  <si>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</si>
  <si>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</si>
  <si>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</si>
  <si>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</si>
  <si>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</si>
  <si>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</si>
  <si>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</si>
  <si>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</si>
  <si>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</si>
  <si>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</si>
  <si>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</si>
  <si>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</si>
  <si>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</si>
  <si>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</si>
  <si>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</si>
  <si>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</si>
  <si>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</si>
  <si>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</si>
  <si>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</si>
  <si>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</si>
  <si>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</si>
  <si>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</si>
  <si>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</si>
  <si>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</si>
  <si>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</si>
  <si>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</si>
  <si>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</si>
  <si>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</si>
  <si>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</si>
  <si>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</si>
  <si>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</si>
  <si>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</si>
  <si>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</si>
  <si>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</si>
  <si>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</si>
  <si>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</si>
  <si>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</si>
  <si>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</si>
  <si>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</si>
  <si>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</si>
  <si>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</si>
  <si>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</si>
  <si>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</si>
  <si>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</si>
  <si>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Закарпатський окружний адміністративний суд</t>
  </si>
  <si>
    <t>88000, Закарпатська область, м. Ужгород, вул. Загорська, 30</t>
  </si>
  <si>
    <t>перше півріччя 2018 року</t>
  </si>
  <si>
    <t>Калинич Ярослава Михайлівна</t>
  </si>
  <si>
    <t>Чубірко Михайло Іванович</t>
  </si>
  <si>
    <t>(0312) 650759</t>
  </si>
  <si>
    <t>inbox@adm.zk.court.gov.ua</t>
  </si>
  <si>
    <t>5 липня 2018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</si>
</sst>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118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116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117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&amp;L6A76DC51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49" sqref="B49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678</v>
      </c>
      <c r="E1" s="70">
        <v>678</v>
      </c>
      <c r="F1" s="70">
        <v>678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631</v>
      </c>
      <c r="D38" s="86">
        <f aca="true" t="shared" si="3" ref="D38:K38">SUM(D39,D46,D47,D48)</f>
        <v>1267863.389999999</v>
      </c>
      <c r="E38" s="74">
        <f t="shared" si="3"/>
        <v>521</v>
      </c>
      <c r="F38" s="86">
        <f t="shared" si="3"/>
        <v>1217817.889999999</v>
      </c>
      <c r="G38" s="74">
        <f t="shared" si="3"/>
        <v>29</v>
      </c>
      <c r="H38" s="86">
        <f t="shared" si="3"/>
        <v>70558.95999999999</v>
      </c>
      <c r="I38" s="74">
        <f t="shared" si="3"/>
        <v>0</v>
      </c>
      <c r="J38" s="86">
        <f t="shared" si="3"/>
        <v>0</v>
      </c>
      <c r="K38" s="74">
        <f t="shared" si="3"/>
        <v>102</v>
      </c>
      <c r="L38" s="86">
        <f>SUM(L39,L46,L47,L48)</f>
        <v>113120.40000000001</v>
      </c>
    </row>
    <row r="39" spans="1:12" ht="21" customHeight="1">
      <c r="A39" s="61">
        <v>34</v>
      </c>
      <c r="B39" s="64" t="s">
        <v>86</v>
      </c>
      <c r="C39" s="75">
        <f>SUM(C40,C43)</f>
        <v>582</v>
      </c>
      <c r="D39" s="87">
        <f>SUM(D40,D43)</f>
        <v>1244076.389999999</v>
      </c>
      <c r="E39" s="75">
        <f aca="true" t="shared" si="4" ref="E39:L39">SUM(E40,E43)</f>
        <v>476</v>
      </c>
      <c r="F39" s="87">
        <f t="shared" si="4"/>
        <v>1194281.399999999</v>
      </c>
      <c r="G39" s="75">
        <f t="shared" si="4"/>
        <v>25</v>
      </c>
      <c r="H39" s="87">
        <f t="shared" si="4"/>
        <v>68493.15</v>
      </c>
      <c r="I39" s="75">
        <f t="shared" si="4"/>
        <v>0</v>
      </c>
      <c r="J39" s="87">
        <f t="shared" si="4"/>
        <v>0</v>
      </c>
      <c r="K39" s="75">
        <f t="shared" si="4"/>
        <v>102</v>
      </c>
      <c r="L39" s="87">
        <f t="shared" si="4"/>
        <v>113120.40000000001</v>
      </c>
    </row>
    <row r="40" spans="1:12" ht="19.5" customHeight="1">
      <c r="A40" s="61">
        <v>35</v>
      </c>
      <c r="B40" s="64" t="s">
        <v>87</v>
      </c>
      <c r="C40" s="76">
        <v>198</v>
      </c>
      <c r="D40" s="88">
        <v>708750.39</v>
      </c>
      <c r="E40" s="77">
        <v>197</v>
      </c>
      <c r="F40" s="89">
        <v>783271.75</v>
      </c>
      <c r="G40" s="76">
        <v>5</v>
      </c>
      <c r="H40" s="88">
        <v>44384.75</v>
      </c>
      <c r="I40" s="78">
        <v>0</v>
      </c>
      <c r="J40" s="93">
        <v>0</v>
      </c>
      <c r="K40" s="77">
        <v>7</v>
      </c>
      <c r="L40" s="89">
        <v>4933.6</v>
      </c>
    </row>
    <row r="41" spans="1:12" ht="16.5" customHeight="1">
      <c r="A41" s="61">
        <v>36</v>
      </c>
      <c r="B41" s="65" t="s">
        <v>88</v>
      </c>
      <c r="C41" s="76">
        <v>151</v>
      </c>
      <c r="D41" s="88">
        <v>583358.85</v>
      </c>
      <c r="E41" s="77">
        <v>155</v>
      </c>
      <c r="F41" s="89">
        <v>669250.98</v>
      </c>
      <c r="G41" s="76">
        <v>5</v>
      </c>
      <c r="H41" s="88">
        <v>44384.75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47</v>
      </c>
      <c r="D42" s="88">
        <v>125391.54</v>
      </c>
      <c r="E42" s="77">
        <v>42</v>
      </c>
      <c r="F42" s="89">
        <v>114020.77</v>
      </c>
      <c r="G42" s="76">
        <v>0</v>
      </c>
      <c r="H42" s="88">
        <v>0</v>
      </c>
      <c r="I42" s="78">
        <v>0</v>
      </c>
      <c r="J42" s="93">
        <v>0</v>
      </c>
      <c r="K42" s="77">
        <v>7</v>
      </c>
      <c r="L42" s="89">
        <v>4933.6</v>
      </c>
    </row>
    <row r="43" spans="1:12" ht="21" customHeight="1">
      <c r="A43" s="61">
        <v>38</v>
      </c>
      <c r="B43" s="64" t="s">
        <v>89</v>
      </c>
      <c r="C43" s="76">
        <v>384</v>
      </c>
      <c r="D43" s="88">
        <v>535325.999999999</v>
      </c>
      <c r="E43" s="77">
        <v>279</v>
      </c>
      <c r="F43" s="89">
        <v>411009.649999999</v>
      </c>
      <c r="G43" s="76">
        <v>20</v>
      </c>
      <c r="H43" s="88">
        <v>24108.4</v>
      </c>
      <c r="I43" s="78">
        <v>0</v>
      </c>
      <c r="J43" s="93">
        <v>0</v>
      </c>
      <c r="K43" s="77">
        <v>95</v>
      </c>
      <c r="L43" s="89">
        <v>108186.8</v>
      </c>
    </row>
    <row r="44" spans="1:12" ht="30" customHeight="1">
      <c r="A44" s="61">
        <v>39</v>
      </c>
      <c r="B44" s="65" t="s">
        <v>90</v>
      </c>
      <c r="C44" s="76">
        <v>106</v>
      </c>
      <c r="D44" s="88">
        <v>266862</v>
      </c>
      <c r="E44" s="77">
        <v>104</v>
      </c>
      <c r="F44" s="89">
        <v>253280.4</v>
      </c>
      <c r="G44" s="76">
        <v>3</v>
      </c>
      <c r="H44" s="88">
        <v>5124</v>
      </c>
      <c r="I44" s="78">
        <v>0</v>
      </c>
      <c r="J44" s="93">
        <v>0</v>
      </c>
      <c r="K44" s="77">
        <v>3</v>
      </c>
      <c r="L44" s="89">
        <v>5286</v>
      </c>
    </row>
    <row r="45" spans="1:12" ht="21" customHeight="1">
      <c r="A45" s="61">
        <v>40</v>
      </c>
      <c r="B45" s="65" t="s">
        <v>80</v>
      </c>
      <c r="C45" s="76">
        <v>278</v>
      </c>
      <c r="D45" s="88">
        <v>268463.999999999</v>
      </c>
      <c r="E45" s="77">
        <v>175</v>
      </c>
      <c r="F45" s="89">
        <v>157729.25</v>
      </c>
      <c r="G45" s="76">
        <v>17</v>
      </c>
      <c r="H45" s="88">
        <v>18984.4</v>
      </c>
      <c r="I45" s="78">
        <v>0</v>
      </c>
      <c r="J45" s="93">
        <v>0</v>
      </c>
      <c r="K45" s="77">
        <v>92</v>
      </c>
      <c r="L45" s="89">
        <v>102900.8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49</v>
      </c>
      <c r="D48" s="88">
        <v>23787</v>
      </c>
      <c r="E48" s="77">
        <v>45</v>
      </c>
      <c r="F48" s="89">
        <v>23536.49</v>
      </c>
      <c r="G48" s="76">
        <v>4</v>
      </c>
      <c r="H48" s="88">
        <v>2065.81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21</v>
      </c>
      <c r="D49" s="86">
        <f aca="true" t="shared" si="5" ref="D49:L49">SUM(D50:D53)</f>
        <v>713.59</v>
      </c>
      <c r="E49" s="74">
        <f t="shared" si="5"/>
        <v>21</v>
      </c>
      <c r="F49" s="86">
        <f t="shared" si="5"/>
        <v>1352.05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10</v>
      </c>
      <c r="D50" s="87">
        <v>253.72</v>
      </c>
      <c r="E50" s="79">
        <v>10</v>
      </c>
      <c r="F50" s="90">
        <v>400.08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7</v>
      </c>
      <c r="D51" s="87">
        <v>370.02</v>
      </c>
      <c r="E51" s="79">
        <v>7</v>
      </c>
      <c r="F51" s="90">
        <v>370.44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4</v>
      </c>
      <c r="D53" s="87">
        <v>89.85</v>
      </c>
      <c r="E53" s="79">
        <v>4</v>
      </c>
      <c r="F53" s="90">
        <v>581.53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652</v>
      </c>
      <c r="D55" s="86">
        <f aca="true" t="shared" si="6" ref="D55:L55">SUM(D6,D27,D38,D49,D54)</f>
        <v>1268576.979999999</v>
      </c>
      <c r="E55" s="74">
        <f t="shared" si="6"/>
        <v>542</v>
      </c>
      <c r="F55" s="86">
        <f t="shared" si="6"/>
        <v>1219169.939999999</v>
      </c>
      <c r="G55" s="74">
        <f t="shared" si="6"/>
        <v>29</v>
      </c>
      <c r="H55" s="86">
        <f t="shared" si="6"/>
        <v>70558.95999999999</v>
      </c>
      <c r="I55" s="74">
        <f t="shared" si="6"/>
        <v>0</v>
      </c>
      <c r="J55" s="86">
        <f t="shared" si="6"/>
        <v>0</v>
      </c>
      <c r="K55" s="74">
        <f t="shared" si="6"/>
        <v>102</v>
      </c>
      <c r="L55" s="86">
        <f t="shared" si="6"/>
        <v>113120.40000000001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&amp;L6A76DC51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25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99</v>
      </c>
      <c r="F4" s="84">
        <f>SUM(F5:F24)</f>
        <v>107834.40000000001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47</v>
      </c>
      <c r="F5" s="85">
        <v>47926.4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6</v>
      </c>
      <c r="F11" s="85">
        <v>6343.2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3</v>
      </c>
      <c r="F12" s="85">
        <v>5638.4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10</v>
      </c>
      <c r="F13" s="85">
        <v>10572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7</v>
      </c>
      <c r="F14" s="85">
        <v>7048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5</v>
      </c>
      <c r="F16" s="85">
        <v>6343.2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11</v>
      </c>
      <c r="F17" s="85">
        <v>11981.6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10</v>
      </c>
      <c r="F18" s="85">
        <v>11981.6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42.7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121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121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122</v>
      </c>
      <c r="D33" s="169"/>
      <c r="F33" s="95" t="s">
        <v>123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&amp;L6A76DC51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2018-08-17T11:28:30Z</dcterms:modified>
  <cp:category/>
  <cp:version/>
  <cp:contentType/>
  <cp:contentStatus/>
</cp:coreProperties>
</file>