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<sst xmlns="http://schemas.openxmlformats.org/spreadsheetml/2006/main" count="146" uniqueCount="124">
  <si>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</si>
  <si>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</si>
  <si>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</si>
  <si>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</si>
  <si>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</si>
  <si>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</si>
  <si>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</si>
  <si>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</si>
  <si>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</si>
  <si>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</si>
  <si>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</si>
  <si>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</si>
  <si>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</si>
  <si>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</si>
  <si>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</si>
  <si>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</si>
  <si>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</si>
  <si>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</si>
  <si>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</si>
  <si>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</si>
  <si>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</si>
  <si>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</si>
  <si>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</si>
  <si>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</si>
  <si>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</si>
  <si>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</si>
  <si>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</si>
  <si>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</si>
  <si>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</si>
  <si>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</si>
  <si>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</si>
  <si>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</si>
  <si>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</si>
  <si>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</si>
  <si>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</si>
  <si>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</si>
  <si>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</si>
  <si>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</si>
  <si>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</si>
  <si>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</si>
  <si>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</si>
  <si>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</si>
  <si>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</si>
  <si>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</si>
  <si>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</si>
  <si>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</si>
  <si>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</si>
  <si>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</si>
  <si>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</si>
  <si>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</si>
  <si>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</si>
  <si>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</si>
  <si>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</si>
  <si>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</si>
  <si>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</si>
  <si>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</si>
  <si>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</si>
  <si>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</si>
  <si>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</si>
  <si>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</si>
  <si>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</si>
  <si>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</si>
  <si>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</si>
  <si>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</si>
  <si>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</si>
  <si>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</si>
  <si>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</si>
  <si>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</si>
  <si>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</si>
  <si>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</si>
  <si>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</si>
  <si>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</si>
  <si>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</si>
  <si>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</si>
  <si>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</si>
  <si>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</si>
  <si>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</si>
  <si>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</si>
  <si>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</si>
  <si>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</si>
  <si>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</si>
  <si>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</si>
  <si>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</si>
  <si>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</si>
  <si>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</si>
  <si>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</si>
  <si>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</si>
  <si>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</si>
  <si>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</si>
  <si>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</si>
  <si>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</si>
  <si>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</si>
  <si>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</si>
  <si>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</si>
  <si>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</si>
  <si>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</si>
  <si>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</si>
  <si>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</si>
  <si>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</si>
  <si>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</si>
  <si>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</si>
  <si>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</si>
  <si>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</si>
  <si>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</si>
  <si>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</si>
  <si>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</si>
  <si>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</si>
  <si>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</si>
  <si>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</si>
  <si>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</si>
  <si>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</si>
  <si>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</si>
  <si>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</si>
  <si>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</si>
  <si>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</si>
  <si>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</si>
  <si>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Закарпатський окружний адміністративний суд</t>
  </si>
  <si>
    <t>88017, м. Ужгород, вул. Загорська, 30</t>
  </si>
  <si>
    <t>три квартали 2018 року</t>
  </si>
  <si>
    <t>О.М. Шешеня</t>
  </si>
  <si>
    <t>М.І. Чубірко</t>
  </si>
  <si>
    <t>(0312) 640759</t>
  </si>
  <si>
    <t>inbox@adm.zk.court.gov.ua</t>
  </si>
  <si>
    <t>5 жовтня 2018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</si>
</sst>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&amp;LCAB95896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1111</v>
      </c>
      <c r="E1" s="70">
        <v>1111</v>
      </c>
      <c r="F1" s="70">
        <v>1111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1025</v>
      </c>
      <c r="D38" s="86">
        <f aca="true" t="shared" si="3" ref="D38:K38">SUM(D39,D46,D47,D48)</f>
        <v>2467591.530000001</v>
      </c>
      <c r="E38" s="74">
        <f t="shared" si="3"/>
        <v>879</v>
      </c>
      <c r="F38" s="86">
        <f t="shared" si="3"/>
        <v>2380631.090000002</v>
      </c>
      <c r="G38" s="74">
        <f t="shared" si="3"/>
        <v>38</v>
      </c>
      <c r="H38" s="86">
        <f t="shared" si="3"/>
        <v>80033.26000000001</v>
      </c>
      <c r="I38" s="74">
        <f t="shared" si="3"/>
        <v>0</v>
      </c>
      <c r="J38" s="86">
        <f t="shared" si="3"/>
        <v>0</v>
      </c>
      <c r="K38" s="74">
        <f t="shared" si="3"/>
        <v>147</v>
      </c>
      <c r="L38" s="86">
        <f>SUM(L39,L46,L47,L48)</f>
        <v>163003.12</v>
      </c>
    </row>
    <row r="39" spans="1:12" ht="21" customHeight="1">
      <c r="A39" s="61">
        <v>34</v>
      </c>
      <c r="B39" s="64" t="s">
        <v>86</v>
      </c>
      <c r="C39" s="75">
        <f>SUM(C40,C43)</f>
        <v>934</v>
      </c>
      <c r="D39" s="87">
        <f>SUM(D40,D43)</f>
        <v>2421603.330000001</v>
      </c>
      <c r="E39" s="75">
        <f aca="true" t="shared" si="4" ref="E39:L39">SUM(E40,E43)</f>
        <v>794</v>
      </c>
      <c r="F39" s="87">
        <f t="shared" si="4"/>
        <v>2336454.950000002</v>
      </c>
      <c r="G39" s="75">
        <f t="shared" si="4"/>
        <v>34</v>
      </c>
      <c r="H39" s="87">
        <f t="shared" si="4"/>
        <v>77967.45000000001</v>
      </c>
      <c r="I39" s="75">
        <f t="shared" si="4"/>
        <v>0</v>
      </c>
      <c r="J39" s="87">
        <f t="shared" si="4"/>
        <v>0</v>
      </c>
      <c r="K39" s="75">
        <f t="shared" si="4"/>
        <v>145</v>
      </c>
      <c r="L39" s="87">
        <f t="shared" si="4"/>
        <v>161945.91999999998</v>
      </c>
    </row>
    <row r="40" spans="1:12" ht="19.5" customHeight="1">
      <c r="A40" s="61">
        <v>35</v>
      </c>
      <c r="B40" s="64" t="s">
        <v>87</v>
      </c>
      <c r="C40" s="76">
        <v>358</v>
      </c>
      <c r="D40" s="88">
        <v>1549660.79</v>
      </c>
      <c r="E40" s="77">
        <v>358</v>
      </c>
      <c r="F40" s="89">
        <v>1634933.05</v>
      </c>
      <c r="G40" s="76">
        <v>8</v>
      </c>
      <c r="H40" s="88">
        <v>47732.55</v>
      </c>
      <c r="I40" s="78">
        <v>0</v>
      </c>
      <c r="J40" s="93">
        <v>0</v>
      </c>
      <c r="K40" s="77">
        <v>13</v>
      </c>
      <c r="L40" s="89">
        <v>11471.12</v>
      </c>
    </row>
    <row r="41" spans="1:12" ht="16.5" customHeight="1">
      <c r="A41" s="61">
        <v>36</v>
      </c>
      <c r="B41" s="65" t="s">
        <v>88</v>
      </c>
      <c r="C41" s="76">
        <v>255</v>
      </c>
      <c r="D41" s="88">
        <v>1298952.13</v>
      </c>
      <c r="E41" s="77">
        <v>263</v>
      </c>
      <c r="F41" s="89">
        <v>1374274.05</v>
      </c>
      <c r="G41" s="76">
        <v>7</v>
      </c>
      <c r="H41" s="88">
        <v>47027.75</v>
      </c>
      <c r="I41" s="78">
        <v>0</v>
      </c>
      <c r="J41" s="93">
        <v>0</v>
      </c>
      <c r="K41" s="77">
        <v>2</v>
      </c>
      <c r="L41" s="89">
        <v>3524</v>
      </c>
    </row>
    <row r="42" spans="1:12" ht="16.5" customHeight="1">
      <c r="A42" s="61">
        <v>37</v>
      </c>
      <c r="B42" s="65" t="s">
        <v>77</v>
      </c>
      <c r="C42" s="76">
        <v>103</v>
      </c>
      <c r="D42" s="88">
        <v>250708.66</v>
      </c>
      <c r="E42" s="77">
        <v>95</v>
      </c>
      <c r="F42" s="89">
        <v>260659</v>
      </c>
      <c r="G42" s="76">
        <v>1</v>
      </c>
      <c r="H42" s="88">
        <v>704.8</v>
      </c>
      <c r="I42" s="78">
        <v>0</v>
      </c>
      <c r="J42" s="93">
        <v>0</v>
      </c>
      <c r="K42" s="77">
        <v>11</v>
      </c>
      <c r="L42" s="89">
        <v>7947.12</v>
      </c>
    </row>
    <row r="43" spans="1:12" ht="21" customHeight="1">
      <c r="A43" s="61">
        <v>38</v>
      </c>
      <c r="B43" s="64" t="s">
        <v>89</v>
      </c>
      <c r="C43" s="76">
        <v>576</v>
      </c>
      <c r="D43" s="88">
        <v>871942.540000001</v>
      </c>
      <c r="E43" s="77">
        <v>436</v>
      </c>
      <c r="F43" s="89">
        <v>701521.900000002</v>
      </c>
      <c r="G43" s="76">
        <v>26</v>
      </c>
      <c r="H43" s="88">
        <v>30234.9</v>
      </c>
      <c r="I43" s="78">
        <v>0</v>
      </c>
      <c r="J43" s="93">
        <v>0</v>
      </c>
      <c r="K43" s="77">
        <v>132</v>
      </c>
      <c r="L43" s="89">
        <v>150474.8</v>
      </c>
    </row>
    <row r="44" spans="1:12" ht="30" customHeight="1">
      <c r="A44" s="61">
        <v>39</v>
      </c>
      <c r="B44" s="65" t="s">
        <v>90</v>
      </c>
      <c r="C44" s="76">
        <v>160</v>
      </c>
      <c r="D44" s="88">
        <v>470976.14</v>
      </c>
      <c r="E44" s="77">
        <v>161</v>
      </c>
      <c r="F44" s="89">
        <v>454927.74</v>
      </c>
      <c r="G44" s="76">
        <v>4</v>
      </c>
      <c r="H44" s="88">
        <v>6886</v>
      </c>
      <c r="I44" s="78">
        <v>0</v>
      </c>
      <c r="J44" s="93">
        <v>0</v>
      </c>
      <c r="K44" s="77">
        <v>3</v>
      </c>
      <c r="L44" s="89">
        <v>5286</v>
      </c>
    </row>
    <row r="45" spans="1:12" ht="21" customHeight="1">
      <c r="A45" s="61">
        <v>40</v>
      </c>
      <c r="B45" s="65" t="s">
        <v>80</v>
      </c>
      <c r="C45" s="76">
        <v>416</v>
      </c>
      <c r="D45" s="88">
        <v>400966.399999998</v>
      </c>
      <c r="E45" s="77">
        <v>275</v>
      </c>
      <c r="F45" s="89">
        <v>246594.159999999</v>
      </c>
      <c r="G45" s="76">
        <v>22</v>
      </c>
      <c r="H45" s="88">
        <v>23348.9</v>
      </c>
      <c r="I45" s="78">
        <v>0</v>
      </c>
      <c r="J45" s="93">
        <v>0</v>
      </c>
      <c r="K45" s="77">
        <v>129</v>
      </c>
      <c r="L45" s="89">
        <v>145188.8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91</v>
      </c>
      <c r="D48" s="88">
        <v>45988.2</v>
      </c>
      <c r="E48" s="77">
        <v>85</v>
      </c>
      <c r="F48" s="89">
        <v>44176.14</v>
      </c>
      <c r="G48" s="76">
        <v>4</v>
      </c>
      <c r="H48" s="88">
        <v>2065.81</v>
      </c>
      <c r="I48" s="78">
        <v>0</v>
      </c>
      <c r="J48" s="93">
        <v>0</v>
      </c>
      <c r="K48" s="77">
        <v>2</v>
      </c>
      <c r="L48" s="89">
        <v>1057.2</v>
      </c>
    </row>
    <row r="49" spans="1:12" ht="21.75" customHeight="1">
      <c r="A49" s="61">
        <v>44</v>
      </c>
      <c r="B49" s="63" t="s">
        <v>111</v>
      </c>
      <c r="C49" s="74">
        <f>SUM(C50:C53)</f>
        <v>43</v>
      </c>
      <c r="D49" s="86">
        <f aca="true" t="shared" si="5" ref="D49:L49">SUM(D50:D53)</f>
        <v>1628.71</v>
      </c>
      <c r="E49" s="74">
        <f t="shared" si="5"/>
        <v>41</v>
      </c>
      <c r="F49" s="86">
        <f t="shared" si="5"/>
        <v>2161.6400000000003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2</v>
      </c>
      <c r="L49" s="86">
        <f t="shared" si="5"/>
        <v>105.72</v>
      </c>
    </row>
    <row r="50" spans="1:12" ht="18.75" customHeight="1">
      <c r="A50" s="61">
        <v>45</v>
      </c>
      <c r="B50" s="64" t="s">
        <v>9</v>
      </c>
      <c r="C50" s="75">
        <v>22</v>
      </c>
      <c r="D50" s="87">
        <v>640.24</v>
      </c>
      <c r="E50" s="79">
        <v>22</v>
      </c>
      <c r="F50" s="90">
        <v>786.65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17</v>
      </c>
      <c r="D51" s="87">
        <v>898.62</v>
      </c>
      <c r="E51" s="79">
        <v>15</v>
      </c>
      <c r="F51" s="90">
        <v>793.46</v>
      </c>
      <c r="G51" s="75">
        <v>0</v>
      </c>
      <c r="H51" s="88">
        <v>0</v>
      </c>
      <c r="I51" s="78">
        <v>0</v>
      </c>
      <c r="J51" s="93">
        <v>0</v>
      </c>
      <c r="K51" s="79">
        <v>2</v>
      </c>
      <c r="L51" s="90">
        <v>105.72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4</v>
      </c>
      <c r="D53" s="87">
        <v>89.85</v>
      </c>
      <c r="E53" s="79">
        <v>4</v>
      </c>
      <c r="F53" s="90">
        <v>581.53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1068</v>
      </c>
      <c r="D55" s="86">
        <f aca="true" t="shared" si="6" ref="D55:L55">SUM(D6,D27,D38,D49,D54)</f>
        <v>2469220.240000001</v>
      </c>
      <c r="E55" s="74">
        <f t="shared" si="6"/>
        <v>920</v>
      </c>
      <c r="F55" s="86">
        <f t="shared" si="6"/>
        <v>2382792.7300000023</v>
      </c>
      <c r="G55" s="74">
        <f t="shared" si="6"/>
        <v>38</v>
      </c>
      <c r="H55" s="86">
        <f t="shared" si="6"/>
        <v>80033.26000000001</v>
      </c>
      <c r="I55" s="74">
        <f t="shared" si="6"/>
        <v>0</v>
      </c>
      <c r="J55" s="86">
        <f t="shared" si="6"/>
        <v>0</v>
      </c>
      <c r="K55" s="74">
        <f t="shared" si="6"/>
        <v>149</v>
      </c>
      <c r="L55" s="86">
        <f t="shared" si="6"/>
        <v>163108.84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&amp;LCAB95896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144</v>
      </c>
      <c r="F4" s="84">
        <f>SUM(F5:F24)</f>
        <v>154298.83999999997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62</v>
      </c>
      <c r="F5" s="85">
        <v>61564.78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6343.2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4</v>
      </c>
      <c r="F12" s="85">
        <v>7048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14</v>
      </c>
      <c r="F13" s="85">
        <v>13391.2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14</v>
      </c>
      <c r="F14" s="85">
        <v>11629.2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7</v>
      </c>
      <c r="F16" s="85">
        <v>9867.2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22</v>
      </c>
      <c r="F17" s="85">
        <v>26130.46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15</v>
      </c>
      <c r="F18" s="85">
        <v>18324.8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&amp;LCAB95896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2018-11-28T09:42:25Z</dcterms:modified>
  <cp:category/>
  <cp:version/>
  <cp:contentType/>
  <cp:contentStatus/>
</cp:coreProperties>
</file>