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<sst xmlns="http://schemas.openxmlformats.org/spreadsheetml/2006/main" count="129" uniqueCount="114">
  <si>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</si>
  <si>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</si>
  <si>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</si>
  <si>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</si>
  <si>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</si>
  <si>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</si>
  <si>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</si>
  <si>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</si>
  <si>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</si>
  <si>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</si>
  <si>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</si>
  <si>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</si>
  <si>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</si>
  <si>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</si>
  <si>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</si>
  <si>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</si>
  <si>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</si>
  <si>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</si>
  <si>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</si>
  <si>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</si>
  <si>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</si>
  <si>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</si>
  <si>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</si>
  <si>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</si>
  <si>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</si>
  <si>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</si>
  <si>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</si>
  <si>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</si>
  <si>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</si>
  <si>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</si>
  <si>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</si>
  <si>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</si>
  <si>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</si>
  <si>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</si>
  <si>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</si>
  <si>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</si>
  <si>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</si>
  <si>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</si>
  <si>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</si>
  <si>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</si>
  <si>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</si>
  <si>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</si>
  <si>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</si>
  <si>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</si>
  <si>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</si>
  <si>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</si>
  <si>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</si>
  <si>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</si>
  <si>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</si>
  <si>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</si>
  <si>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</si>
  <si>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</si>
  <si>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</si>
  <si>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</si>
  <si>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</si>
  <si>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</si>
  <si>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</si>
  <si>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</si>
  <si>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</si>
  <si>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</si>
  <si>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</si>
  <si>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</si>
  <si>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</si>
  <si>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</si>
  <si>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</si>
  <si>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</si>
  <si>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</si>
  <si>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</si>
  <si>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</si>
  <si>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</si>
  <si>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</si>
  <si>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</si>
  <si>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</si>
  <si>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</si>
  <si>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</si>
  <si>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</si>
  <si>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</si>
  <si>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</si>
  <si>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</si>
  <si>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</si>
  <si>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</si>
  <si>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</si>
  <si>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</si>
  <si>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</si>
  <si>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</si>
  <si>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</si>
  <si>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</si>
  <si>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</si>
  <si>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</si>
  <si>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</si>
  <si>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</si>
  <si>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</si>
  <si>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</si>
  <si>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</si>
  <si>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</si>
  <si>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</si>
  <si>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</si>
  <si>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</si>
  <si>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</si>
  <si>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</si>
  <si>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</si>
  <si>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</si>
  <si>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</si>
  <si>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</si>
  <si>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</si>
  <si>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</si>
  <si>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Закарпатський окружний адміністративний суд</t>
  </si>
  <si>
    <t>88017, м. Ужгород, вул. Загорська, 30</t>
  </si>
  <si>
    <t>перший квартал 2019 року</t>
  </si>
  <si>
    <t>Рейті Сергій Іванович</t>
  </si>
  <si>
    <t>Чубірко Михайло Іванович</t>
  </si>
  <si>
    <t>(0312) 640759</t>
  </si>
  <si>
    <t>inbox@adm.zk.court.gov.ua</t>
  </si>
  <si>
    <t>5 квітня 2019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</si>
</sst>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1F497D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8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5" applyNumberFormat="0" applyFill="0" applyAlignment="0" applyProtection="0"/>
    <xf numFmtId="0" fontId="73" fillId="42" borderId="16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76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5" borderId="0" applyNumberFormat="0" applyBorder="0" applyAlignment="0" applyProtection="0"/>
    <xf numFmtId="0" fontId="0" fillId="46" borderId="18" applyNumberFormat="0" applyFont="0" applyAlignment="0" applyProtection="0"/>
    <xf numFmtId="0" fontId="79" fillId="44" borderId="1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140" applyFont="1" applyAlignment="1">
      <alignment wrapText="1"/>
      <protection/>
    </xf>
    <xf numFmtId="0" fontId="82" fillId="0" borderId="0" xfId="140" applyFont="1" applyAlignment="1">
      <alignment horizontal="center" vertical="center" wrapText="1"/>
      <protection/>
    </xf>
    <xf numFmtId="0" fontId="82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3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84" fillId="0" borderId="0" xfId="0" applyFont="1" applyAlignment="1">
      <alignment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5" t="s">
        <v>68</v>
      </c>
      <c r="C3" s="95"/>
      <c r="D3" s="95"/>
      <c r="E3" s="95"/>
      <c r="F3" s="95"/>
      <c r="G3" s="95"/>
      <c r="H3" s="95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5"/>
      <c r="C5" s="95"/>
      <c r="D5" s="95"/>
      <c r="E5" s="95"/>
      <c r="F5" s="95"/>
      <c r="G5" s="95"/>
      <c r="H5" s="95"/>
    </row>
    <row r="6" spans="2:8" ht="18.75" customHeight="1">
      <c r="B6" s="3"/>
      <c r="C6" s="95" t="s">
        <v>108</v>
      </c>
      <c r="D6" s="95"/>
      <c r="E6" s="95"/>
      <c r="F6" s="95"/>
      <c r="G6" s="9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7" t="s">
        <v>8</v>
      </c>
      <c r="C12" s="98"/>
      <c r="D12" s="99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100" t="s">
        <v>88</v>
      </c>
      <c r="C14" s="101"/>
      <c r="D14" s="102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1" t="s">
        <v>11</v>
      </c>
      <c r="G15" s="112"/>
      <c r="H15" s="112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0"/>
      <c r="C17" s="101"/>
      <c r="D17" s="102"/>
      <c r="E17" s="13"/>
      <c r="F17" s="109" t="s">
        <v>96</v>
      </c>
      <c r="G17" s="110"/>
      <c r="H17" s="110"/>
    </row>
    <row r="18" spans="1:5" ht="12.75" customHeight="1">
      <c r="A18" s="23"/>
      <c r="B18" s="100"/>
      <c r="C18" s="101"/>
      <c r="D18" s="102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0" t="s">
        <v>13</v>
      </c>
      <c r="C32" s="91"/>
      <c r="D32" s="103" t="s">
        <v>106</v>
      </c>
      <c r="E32" s="103"/>
      <c r="F32" s="103"/>
      <c r="G32" s="103"/>
      <c r="H32" s="104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5" t="s">
        <v>107</v>
      </c>
      <c r="E34" s="103"/>
      <c r="F34" s="103"/>
      <c r="G34" s="103"/>
      <c r="H34" s="104"/>
      <c r="I34" s="17"/>
    </row>
    <row r="35" spans="1:9" ht="12.75" customHeight="1">
      <c r="A35" s="23"/>
      <c r="B35" s="16"/>
      <c r="C35" s="17"/>
      <c r="D35" s="113"/>
      <c r="E35" s="113"/>
      <c r="F35" s="113"/>
      <c r="G35" s="113"/>
      <c r="H35" s="114"/>
      <c r="I35" s="17"/>
    </row>
    <row r="36" spans="1:8" ht="12.75" customHeight="1">
      <c r="A36" s="23"/>
      <c r="B36" s="92"/>
      <c r="C36" s="93"/>
      <c r="D36" s="93"/>
      <c r="E36" s="93"/>
      <c r="F36" s="93"/>
      <c r="G36" s="93"/>
      <c r="H36" s="94"/>
    </row>
    <row r="37" spans="1:8" ht="12.75" customHeight="1">
      <c r="A37" s="23"/>
      <c r="B37" s="87" t="s">
        <v>15</v>
      </c>
      <c r="C37" s="88"/>
      <c r="D37" s="88"/>
      <c r="E37" s="88"/>
      <c r="F37" s="88"/>
      <c r="G37" s="88"/>
      <c r="H37" s="89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87" t="s">
        <v>16</v>
      </c>
      <c r="C40" s="88"/>
      <c r="D40" s="88"/>
      <c r="E40" s="88"/>
      <c r="F40" s="88"/>
      <c r="G40" s="88"/>
      <c r="H40" s="89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&amp;LF6EA7C00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4">
      <selection activeCell="H18" sqref="H18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9"/>
      <c r="K1" s="58">
        <v>0</v>
      </c>
      <c r="L1" s="57">
        <v>89</v>
      </c>
      <c r="M1" s="57">
        <v>39</v>
      </c>
      <c r="N1" s="58">
        <v>39</v>
      </c>
      <c r="O1" s="58">
        <v>0</v>
      </c>
      <c r="P1" s="58">
        <v>89</v>
      </c>
      <c r="Q1" s="59">
        <v>78</v>
      </c>
      <c r="R1" s="59">
        <v>78</v>
      </c>
      <c r="S1" s="59">
        <v>5</v>
      </c>
      <c r="T1" s="59">
        <v>1</v>
      </c>
      <c r="U1" s="59">
        <v>1</v>
      </c>
      <c r="V1" s="59">
        <v>32</v>
      </c>
      <c r="W1" s="59">
        <v>6</v>
      </c>
    </row>
    <row r="2" spans="1:10" s="82" customFormat="1" ht="36.75" customHeight="1">
      <c r="A2" s="125" t="s">
        <v>3</v>
      </c>
      <c r="B2" s="125"/>
      <c r="C2" s="125"/>
      <c r="D2" s="123" t="s">
        <v>18</v>
      </c>
      <c r="E2" s="120" t="s">
        <v>17</v>
      </c>
      <c r="F2" s="121"/>
      <c r="G2" s="120" t="s">
        <v>59</v>
      </c>
      <c r="H2" s="130"/>
      <c r="I2" s="122" t="s">
        <v>20</v>
      </c>
      <c r="J2" s="122"/>
    </row>
    <row r="3" spans="1:10" s="82" customFormat="1" ht="62.25" customHeight="1">
      <c r="A3" s="125"/>
      <c r="B3" s="125"/>
      <c r="C3" s="125"/>
      <c r="D3" s="124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1" t="s">
        <v>1</v>
      </c>
      <c r="B4" s="131"/>
      <c r="C4" s="13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6" t="s">
        <v>22</v>
      </c>
      <c r="B5" s="117" t="s">
        <v>101</v>
      </c>
      <c r="C5" s="117"/>
      <c r="D5" s="65">
        <v>1</v>
      </c>
      <c r="E5" s="56">
        <v>528</v>
      </c>
      <c r="F5" s="56">
        <v>443</v>
      </c>
      <c r="G5" s="56">
        <v>467</v>
      </c>
      <c r="H5" s="56">
        <v>427</v>
      </c>
      <c r="I5" s="56">
        <v>61</v>
      </c>
      <c r="J5" s="56">
        <v>2</v>
      </c>
    </row>
    <row r="6" spans="1:10" ht="16.5" customHeight="1">
      <c r="A6" s="127"/>
      <c r="B6" s="115" t="s">
        <v>102</v>
      </c>
      <c r="C6" s="116"/>
      <c r="D6" s="65">
        <v>2</v>
      </c>
      <c r="E6" s="56">
        <v>1002</v>
      </c>
      <c r="F6" s="56">
        <v>439</v>
      </c>
      <c r="G6" s="56">
        <v>415</v>
      </c>
      <c r="H6" s="56">
        <v>260</v>
      </c>
      <c r="I6" s="42">
        <v>587</v>
      </c>
      <c r="J6" s="42">
        <v>49</v>
      </c>
    </row>
    <row r="7" spans="1:10" ht="26.25" customHeight="1">
      <c r="A7" s="127"/>
      <c r="B7" s="117" t="s">
        <v>80</v>
      </c>
      <c r="C7" s="117"/>
      <c r="D7" s="65">
        <v>3</v>
      </c>
      <c r="E7" s="56">
        <v>3</v>
      </c>
      <c r="F7" s="56">
        <v>3</v>
      </c>
      <c r="G7" s="56">
        <v>3</v>
      </c>
      <c r="H7" s="42">
        <v>0</v>
      </c>
      <c r="I7" s="56">
        <v>0</v>
      </c>
      <c r="J7" s="56">
        <v>0</v>
      </c>
    </row>
    <row r="8" spans="1:10" ht="15.75" customHeight="1">
      <c r="A8" s="127"/>
      <c r="B8" s="129" t="s">
        <v>81</v>
      </c>
      <c r="C8" s="129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7"/>
      <c r="B9" s="157" t="s">
        <v>21</v>
      </c>
      <c r="C9" s="157"/>
      <c r="D9" s="65">
        <v>5</v>
      </c>
      <c r="E9" s="42">
        <v>30</v>
      </c>
      <c r="F9" s="56">
        <v>21</v>
      </c>
      <c r="G9" s="42">
        <v>21</v>
      </c>
      <c r="H9" s="42">
        <v>9</v>
      </c>
      <c r="I9" s="42">
        <v>9</v>
      </c>
      <c r="J9" s="42">
        <v>0</v>
      </c>
    </row>
    <row r="10" spans="1:12" ht="17.25" customHeight="1">
      <c r="A10" s="127"/>
      <c r="B10" s="129" t="s">
        <v>23</v>
      </c>
      <c r="C10" s="129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7"/>
      <c r="B11" s="117" t="s">
        <v>103</v>
      </c>
      <c r="C11" s="117"/>
      <c r="D11" s="65">
        <v>7</v>
      </c>
      <c r="E11" s="56">
        <v>14</v>
      </c>
      <c r="F11" s="42">
        <v>3</v>
      </c>
      <c r="G11" s="42">
        <v>5</v>
      </c>
      <c r="H11" s="56">
        <v>0</v>
      </c>
      <c r="I11" s="42">
        <v>9</v>
      </c>
      <c r="J11" s="42">
        <v>3</v>
      </c>
      <c r="L11" s="82"/>
    </row>
    <row r="12" spans="1:17" ht="19.5" customHeight="1">
      <c r="A12" s="128"/>
      <c r="B12" s="66" t="s">
        <v>24</v>
      </c>
      <c r="C12" s="41"/>
      <c r="D12" s="65">
        <v>8</v>
      </c>
      <c r="E12" s="42">
        <v>1150</v>
      </c>
      <c r="F12" s="42">
        <v>482</v>
      </c>
      <c r="G12" s="42">
        <v>484</v>
      </c>
      <c r="H12" s="42">
        <v>269</v>
      </c>
      <c r="I12" s="42">
        <v>666</v>
      </c>
      <c r="J12" s="42">
        <f>SUM(J5:J11)</f>
        <v>54</v>
      </c>
      <c r="L12" s="82"/>
      <c r="M12" s="62"/>
      <c r="N12" s="62"/>
      <c r="O12" s="62"/>
      <c r="P12" s="62"/>
      <c r="Q12" s="62"/>
    </row>
    <row r="13" spans="1:12" ht="27.75" customHeight="1">
      <c r="A13" s="162" t="s">
        <v>71</v>
      </c>
      <c r="B13" s="162"/>
      <c r="C13" s="162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3" t="s">
        <v>97</v>
      </c>
      <c r="B14" s="163"/>
      <c r="C14" s="163"/>
      <c r="D14" s="65">
        <v>10</v>
      </c>
      <c r="E14" s="56">
        <v>1150</v>
      </c>
      <c r="F14" s="42">
        <f>SUM(F12,F13)</f>
        <v>482</v>
      </c>
      <c r="G14" s="42">
        <f>SUM(G12,G13)</f>
        <v>484</v>
      </c>
      <c r="H14" s="42">
        <f>SUM(H12,H13)</f>
        <v>269</v>
      </c>
      <c r="I14" s="42">
        <f>SUM(I12,I13)</f>
        <v>666</v>
      </c>
      <c r="J14" s="42">
        <f>SUM(J12,J13)</f>
        <v>54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19</v>
      </c>
      <c r="G16" s="80">
        <v>1</v>
      </c>
      <c r="H16" s="80">
        <v>2</v>
      </c>
      <c r="I16" s="85" t="s">
        <v>100</v>
      </c>
      <c r="J16" s="85"/>
    </row>
    <row r="17" spans="1:8" ht="27.75" customHeight="1">
      <c r="A17" s="161" t="s">
        <v>3</v>
      </c>
      <c r="B17" s="161"/>
      <c r="C17" s="161"/>
      <c r="D17" s="161"/>
      <c r="E17" s="161"/>
      <c r="F17" s="161"/>
      <c r="G17" s="69" t="s">
        <v>25</v>
      </c>
      <c r="H17" s="64" t="s">
        <v>4</v>
      </c>
    </row>
    <row r="18" spans="1:8" ht="18.75" customHeight="1">
      <c r="A18" s="165" t="s">
        <v>87</v>
      </c>
      <c r="B18" s="165"/>
      <c r="C18" s="164" t="s">
        <v>47</v>
      </c>
      <c r="D18" s="164"/>
      <c r="E18" s="164"/>
      <c r="F18" s="164"/>
      <c r="G18" s="38">
        <v>1</v>
      </c>
      <c r="H18" s="56">
        <v>19</v>
      </c>
    </row>
    <row r="19" spans="1:8" ht="17.25" customHeight="1">
      <c r="A19" s="165"/>
      <c r="B19" s="165"/>
      <c r="C19" s="158" t="s">
        <v>48</v>
      </c>
      <c r="D19" s="159"/>
      <c r="E19" s="159"/>
      <c r="F19" s="160"/>
      <c r="G19" s="39">
        <v>2</v>
      </c>
      <c r="H19" s="56">
        <v>96</v>
      </c>
    </row>
    <row r="20" spans="1:8" ht="17.25" customHeight="1">
      <c r="A20" s="165"/>
      <c r="B20" s="165"/>
      <c r="C20" s="158" t="s">
        <v>104</v>
      </c>
      <c r="D20" s="159"/>
      <c r="E20" s="159"/>
      <c r="F20" s="160"/>
      <c r="G20" s="38">
        <v>3</v>
      </c>
      <c r="H20" s="56">
        <v>168</v>
      </c>
    </row>
    <row r="21" spans="1:9" ht="15.75" customHeight="1">
      <c r="A21" s="161" t="s">
        <v>46</v>
      </c>
      <c r="B21" s="161"/>
      <c r="C21" s="141" t="s">
        <v>40</v>
      </c>
      <c r="D21" s="142"/>
      <c r="E21" s="142"/>
      <c r="F21" s="143"/>
      <c r="G21" s="39">
        <v>4</v>
      </c>
      <c r="H21" s="56">
        <v>771</v>
      </c>
      <c r="I21" s="80">
        <v>14</v>
      </c>
    </row>
    <row r="22" spans="1:11" ht="16.5" customHeight="1">
      <c r="A22" s="161"/>
      <c r="B22" s="161"/>
      <c r="C22" s="141" t="s">
        <v>41</v>
      </c>
      <c r="D22" s="142"/>
      <c r="E22" s="142"/>
      <c r="F22" s="143"/>
      <c r="G22" s="38">
        <v>5</v>
      </c>
      <c r="H22" s="56">
        <v>379</v>
      </c>
      <c r="I22" s="80">
        <v>1</v>
      </c>
      <c r="J22" s="86"/>
      <c r="K22" s="86"/>
    </row>
    <row r="23" spans="1:8" ht="15.75">
      <c r="A23" s="161"/>
      <c r="B23" s="161"/>
      <c r="C23" s="158" t="s">
        <v>67</v>
      </c>
      <c r="D23" s="159"/>
      <c r="E23" s="159"/>
      <c r="F23" s="160"/>
      <c r="G23" s="39">
        <v>6</v>
      </c>
      <c r="H23" s="42">
        <v>212</v>
      </c>
    </row>
    <row r="24" spans="1:8" ht="19.5" customHeight="1">
      <c r="A24" s="161" t="s">
        <v>60</v>
      </c>
      <c r="B24" s="161"/>
      <c r="C24" s="166" t="s">
        <v>61</v>
      </c>
      <c r="D24" s="167"/>
      <c r="E24" s="167"/>
      <c r="F24" s="168"/>
      <c r="G24" s="38">
        <v>7</v>
      </c>
      <c r="H24" s="42">
        <v>9376442</v>
      </c>
    </row>
    <row r="25" spans="1:8" ht="18.75" customHeight="1">
      <c r="A25" s="161"/>
      <c r="B25" s="161"/>
      <c r="C25" s="166" t="s">
        <v>62</v>
      </c>
      <c r="D25" s="167"/>
      <c r="E25" s="167"/>
      <c r="F25" s="168"/>
      <c r="G25" s="39">
        <v>8</v>
      </c>
      <c r="H25" s="42">
        <v>5183580</v>
      </c>
    </row>
    <row r="26" spans="1:8" ht="18.75" customHeight="1">
      <c r="A26" s="147" t="s">
        <v>82</v>
      </c>
      <c r="B26" s="148"/>
      <c r="C26" s="148"/>
      <c r="D26" s="148"/>
      <c r="E26" s="148"/>
      <c r="F26" s="149"/>
      <c r="G26" s="38">
        <v>9</v>
      </c>
      <c r="H26" s="56">
        <v>1</v>
      </c>
    </row>
    <row r="27" spans="1:8" ht="19.5" customHeight="1">
      <c r="A27" s="147" t="s">
        <v>83</v>
      </c>
      <c r="B27" s="148"/>
      <c r="C27" s="148"/>
      <c r="D27" s="148"/>
      <c r="E27" s="148"/>
      <c r="F27" s="149"/>
      <c r="G27" s="39">
        <v>10</v>
      </c>
      <c r="H27" s="56">
        <v>5</v>
      </c>
    </row>
    <row r="28" spans="1:8" ht="18.75" customHeight="1">
      <c r="A28" s="135" t="s">
        <v>84</v>
      </c>
      <c r="B28" s="136"/>
      <c r="C28" s="136"/>
      <c r="D28" s="136"/>
      <c r="E28" s="136"/>
      <c r="F28" s="137"/>
      <c r="G28" s="38">
        <v>11</v>
      </c>
      <c r="H28" s="56">
        <v>263</v>
      </c>
    </row>
    <row r="29" spans="1:8" ht="30.75" customHeight="1">
      <c r="A29" s="135" t="s">
        <v>99</v>
      </c>
      <c r="B29" s="136"/>
      <c r="C29" s="136"/>
      <c r="D29" s="136"/>
      <c r="E29" s="136"/>
      <c r="F29" s="137"/>
      <c r="G29" s="39">
        <v>12</v>
      </c>
      <c r="H29" s="56">
        <v>33</v>
      </c>
    </row>
    <row r="30" spans="1:8" ht="18" customHeight="1">
      <c r="A30" s="138" t="s">
        <v>85</v>
      </c>
      <c r="B30" s="139"/>
      <c r="C30" s="139"/>
      <c r="D30" s="139"/>
      <c r="E30" s="139"/>
      <c r="F30" s="140"/>
      <c r="G30" s="38">
        <v>13</v>
      </c>
      <c r="H30" s="42">
        <v>62</v>
      </c>
    </row>
    <row r="31" spans="1:8" ht="15.75" customHeight="1">
      <c r="A31" s="156" t="s">
        <v>64</v>
      </c>
      <c r="B31" s="156"/>
      <c r="C31" s="153" t="s">
        <v>65</v>
      </c>
      <c r="D31" s="154"/>
      <c r="E31" s="154"/>
      <c r="F31" s="155"/>
      <c r="G31" s="39">
        <v>14</v>
      </c>
      <c r="H31" s="42">
        <v>2835898</v>
      </c>
    </row>
    <row r="32" spans="1:8" ht="15.75" customHeight="1">
      <c r="A32" s="156"/>
      <c r="B32" s="156"/>
      <c r="C32" s="150" t="s">
        <v>66</v>
      </c>
      <c r="D32" s="151"/>
      <c r="E32" s="151"/>
      <c r="F32" s="152"/>
      <c r="G32" s="38">
        <v>15</v>
      </c>
      <c r="H32" s="42">
        <v>2467</v>
      </c>
    </row>
    <row r="33" spans="1:8" ht="15.75" customHeight="1">
      <c r="A33" s="141" t="s">
        <v>27</v>
      </c>
      <c r="B33" s="142"/>
      <c r="C33" s="142"/>
      <c r="D33" s="142"/>
      <c r="E33" s="142"/>
      <c r="F33" s="143"/>
      <c r="G33" s="38"/>
      <c r="H33" s="42"/>
    </row>
    <row r="34" spans="1:8" ht="15.75">
      <c r="A34" s="144" t="s">
        <v>28</v>
      </c>
      <c r="B34" s="145"/>
      <c r="C34" s="145"/>
      <c r="D34" s="145"/>
      <c r="E34" s="145"/>
      <c r="F34" s="146"/>
      <c r="G34" s="39">
        <v>16</v>
      </c>
      <c r="H34" s="42">
        <v>13</v>
      </c>
    </row>
    <row r="35" spans="1:8" ht="15.75" customHeight="1">
      <c r="A35" s="132" t="s">
        <v>29</v>
      </c>
      <c r="B35" s="133"/>
      <c r="C35" s="133"/>
      <c r="D35" s="133"/>
      <c r="E35" s="133"/>
      <c r="F35" s="134"/>
      <c r="G35" s="38">
        <v>17</v>
      </c>
      <c r="H35" s="56">
        <v>11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&amp;LF6EA7C00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5" t="s">
        <v>74</v>
      </c>
      <c r="B1" s="195"/>
      <c r="C1" s="195"/>
      <c r="D1" s="67"/>
      <c r="E1" s="70"/>
      <c r="G1" s="72">
        <v>51421</v>
      </c>
      <c r="H1" s="72">
        <v>51421</v>
      </c>
      <c r="I1" s="73">
        <v>419</v>
      </c>
    </row>
    <row r="2" spans="1:6" ht="22.5" customHeight="1">
      <c r="A2" s="161" t="s">
        <v>3</v>
      </c>
      <c r="B2" s="161"/>
      <c r="C2" s="161"/>
      <c r="D2" s="161"/>
      <c r="E2" s="64" t="s">
        <v>25</v>
      </c>
      <c r="F2" s="64" t="s">
        <v>4</v>
      </c>
    </row>
    <row r="3" spans="1:6" ht="27" customHeight="1">
      <c r="A3" s="172" t="s">
        <v>30</v>
      </c>
      <c r="B3" s="172"/>
      <c r="C3" s="172"/>
      <c r="D3" s="172"/>
      <c r="E3" s="81">
        <v>1</v>
      </c>
      <c r="F3" s="56">
        <v>224</v>
      </c>
    </row>
    <row r="4" spans="1:6" ht="15.75" customHeight="1">
      <c r="A4" s="175" t="s">
        <v>43</v>
      </c>
      <c r="B4" s="177" t="s">
        <v>31</v>
      </c>
      <c r="C4" s="177"/>
      <c r="D4" s="177"/>
      <c r="E4" s="81">
        <v>2</v>
      </c>
      <c r="F4" s="56">
        <v>61</v>
      </c>
    </row>
    <row r="5" spans="1:6" ht="12.75" customHeight="1">
      <c r="A5" s="175"/>
      <c r="B5" s="176" t="s">
        <v>32</v>
      </c>
      <c r="C5" s="117" t="s">
        <v>33</v>
      </c>
      <c r="D5" s="117"/>
      <c r="E5" s="81">
        <v>3</v>
      </c>
      <c r="F5" s="56">
        <v>4</v>
      </c>
    </row>
    <row r="6" spans="1:6" ht="12.75" customHeight="1">
      <c r="A6" s="175"/>
      <c r="B6" s="176"/>
      <c r="C6" s="117" t="s">
        <v>34</v>
      </c>
      <c r="D6" s="117"/>
      <c r="E6" s="81">
        <v>4</v>
      </c>
      <c r="F6" s="56">
        <v>45</v>
      </c>
    </row>
    <row r="7" spans="1:6" ht="15" customHeight="1">
      <c r="A7" s="175"/>
      <c r="B7" s="117" t="s">
        <v>35</v>
      </c>
      <c r="C7" s="117"/>
      <c r="D7" s="117"/>
      <c r="E7" s="81">
        <v>5</v>
      </c>
      <c r="F7" s="56">
        <v>0</v>
      </c>
    </row>
    <row r="8" spans="1:6" ht="17.25" customHeight="1">
      <c r="A8" s="175"/>
      <c r="B8" s="117" t="s">
        <v>36</v>
      </c>
      <c r="C8" s="117"/>
      <c r="D8" s="117"/>
      <c r="E8" s="81">
        <v>6</v>
      </c>
      <c r="F8" s="56">
        <v>1</v>
      </c>
    </row>
    <row r="9" spans="1:7" ht="15.75" customHeight="1">
      <c r="A9" s="175" t="s">
        <v>44</v>
      </c>
      <c r="B9" s="117" t="s">
        <v>37</v>
      </c>
      <c r="C9" s="117"/>
      <c r="D9" s="117"/>
      <c r="E9" s="81">
        <v>7</v>
      </c>
      <c r="F9" s="56">
        <v>23</v>
      </c>
      <c r="G9" s="72">
        <v>8600</v>
      </c>
    </row>
    <row r="10" spans="1:7" ht="13.5" customHeight="1">
      <c r="A10" s="175"/>
      <c r="B10" s="117" t="s">
        <v>38</v>
      </c>
      <c r="C10" s="117"/>
      <c r="D10" s="117"/>
      <c r="E10" s="81">
        <v>8</v>
      </c>
      <c r="F10" s="56">
        <v>14</v>
      </c>
      <c r="G10" s="72">
        <v>6857</v>
      </c>
    </row>
    <row r="11" spans="1:7" ht="15.75" customHeight="1">
      <c r="A11" s="175"/>
      <c r="B11" s="117" t="s">
        <v>39</v>
      </c>
      <c r="C11" s="117"/>
      <c r="D11" s="117"/>
      <c r="E11" s="81">
        <v>9</v>
      </c>
      <c r="F11" s="56">
        <v>12</v>
      </c>
      <c r="G11" s="72">
        <v>12203</v>
      </c>
    </row>
    <row r="12" spans="1:8" ht="19.5" customHeight="1">
      <c r="A12" s="184" t="s">
        <v>86</v>
      </c>
      <c r="B12" s="184"/>
      <c r="C12" s="184"/>
      <c r="D12" s="184"/>
      <c r="E12" s="81">
        <v>10</v>
      </c>
      <c r="F12" s="56">
        <v>0</v>
      </c>
      <c r="G12" s="33"/>
      <c r="H12" s="33"/>
    </row>
    <row r="13" spans="1:8" ht="16.5" customHeight="1">
      <c r="A13" s="169" t="s">
        <v>75</v>
      </c>
      <c r="B13" s="173" t="s">
        <v>76</v>
      </c>
      <c r="C13" s="173"/>
      <c r="D13" s="173"/>
      <c r="E13" s="81">
        <v>11</v>
      </c>
      <c r="F13" s="42">
        <v>0</v>
      </c>
      <c r="G13" s="33"/>
      <c r="H13" s="33"/>
    </row>
    <row r="14" spans="1:8" ht="16.5" customHeight="1">
      <c r="A14" s="169"/>
      <c r="B14" s="173" t="s">
        <v>77</v>
      </c>
      <c r="C14" s="173"/>
      <c r="D14" s="173"/>
      <c r="E14" s="81">
        <v>12</v>
      </c>
      <c r="F14" s="42">
        <v>0</v>
      </c>
      <c r="G14" s="33"/>
      <c r="H14" s="33"/>
    </row>
    <row r="15" spans="1:8" ht="16.5" customHeight="1">
      <c r="A15" s="169"/>
      <c r="B15" s="173" t="s">
        <v>78</v>
      </c>
      <c r="C15" s="173"/>
      <c r="D15" s="173"/>
      <c r="E15" s="81">
        <v>13</v>
      </c>
      <c r="F15" s="42">
        <v>0</v>
      </c>
      <c r="G15" s="33"/>
      <c r="H15" s="33"/>
    </row>
    <row r="16" spans="1:8" ht="16.5" customHeight="1">
      <c r="A16" s="169"/>
      <c r="B16" s="173" t="s">
        <v>79</v>
      </c>
      <c r="C16" s="173"/>
      <c r="D16" s="173"/>
      <c r="E16" s="81">
        <v>14</v>
      </c>
      <c r="F16" s="42">
        <v>0</v>
      </c>
      <c r="G16" s="33"/>
      <c r="H16" s="33"/>
    </row>
    <row r="17" spans="1:8" ht="16.5" customHeight="1">
      <c r="A17" s="169"/>
      <c r="B17" s="173" t="s">
        <v>105</v>
      </c>
      <c r="C17" s="173"/>
      <c r="D17" s="173"/>
      <c r="E17" s="81">
        <v>15</v>
      </c>
      <c r="F17" s="42">
        <v>0</v>
      </c>
      <c r="G17" s="33"/>
      <c r="H17" s="33"/>
    </row>
    <row r="19" spans="1:6" ht="15.75">
      <c r="A19" s="188" t="s">
        <v>89</v>
      </c>
      <c r="B19" s="188"/>
      <c r="C19" s="188"/>
      <c r="D19" s="188"/>
      <c r="E19" s="188"/>
      <c r="F19" s="188"/>
    </row>
    <row r="20" spans="1:6" ht="12.75">
      <c r="A20" s="185" t="s">
        <v>3</v>
      </c>
      <c r="B20" s="186"/>
      <c r="C20" s="186"/>
      <c r="D20" s="187"/>
      <c r="E20" s="64" t="s">
        <v>25</v>
      </c>
      <c r="F20" s="64" t="s">
        <v>4</v>
      </c>
    </row>
    <row r="21" spans="1:6" ht="15" customHeight="1">
      <c r="A21" s="178" t="s">
        <v>90</v>
      </c>
      <c r="B21" s="179"/>
      <c r="C21" s="170" t="s">
        <v>91</v>
      </c>
      <c r="D21" s="171"/>
      <c r="E21" s="1">
        <v>1</v>
      </c>
      <c r="F21" s="61">
        <v>297</v>
      </c>
    </row>
    <row r="22" spans="1:6" ht="15" customHeight="1">
      <c r="A22" s="180"/>
      <c r="B22" s="181"/>
      <c r="C22" s="170" t="s">
        <v>92</v>
      </c>
      <c r="D22" s="171"/>
      <c r="E22" s="1">
        <v>2</v>
      </c>
      <c r="F22" s="61">
        <v>155</v>
      </c>
    </row>
    <row r="23" spans="1:6" ht="15" customHeight="1">
      <c r="A23" s="180"/>
      <c r="B23" s="181"/>
      <c r="C23" s="170" t="s">
        <v>93</v>
      </c>
      <c r="D23" s="171"/>
      <c r="E23" s="1">
        <v>3</v>
      </c>
      <c r="F23" s="61">
        <v>19</v>
      </c>
    </row>
    <row r="24" spans="1:6" ht="15" customHeight="1">
      <c r="A24" s="180"/>
      <c r="B24" s="181"/>
      <c r="C24" s="170" t="s">
        <v>94</v>
      </c>
      <c r="D24" s="171"/>
      <c r="E24" s="1">
        <v>4</v>
      </c>
      <c r="F24" s="61">
        <v>10</v>
      </c>
    </row>
    <row r="25" spans="1:6" ht="15" customHeight="1">
      <c r="A25" s="182"/>
      <c r="B25" s="183"/>
      <c r="C25" s="193" t="s">
        <v>95</v>
      </c>
      <c r="D25" s="194"/>
      <c r="E25" s="1">
        <v>5</v>
      </c>
      <c r="F25" s="61">
        <v>3</v>
      </c>
    </row>
    <row r="27" spans="1:3" ht="15">
      <c r="A27" s="32" t="s">
        <v>73</v>
      </c>
      <c r="B27" s="74"/>
      <c r="C27" s="74"/>
    </row>
    <row r="28" spans="1:6" ht="25.5" customHeight="1">
      <c r="A28" s="185" t="s">
        <v>3</v>
      </c>
      <c r="B28" s="186"/>
      <c r="C28" s="186"/>
      <c r="D28" s="187"/>
      <c r="E28" s="64" t="s">
        <v>25</v>
      </c>
      <c r="F28" s="64" t="s">
        <v>4</v>
      </c>
    </row>
    <row r="29" spans="1:6" ht="20.25" customHeight="1">
      <c r="A29" s="166" t="s">
        <v>49</v>
      </c>
      <c r="B29" s="167"/>
      <c r="C29" s="167"/>
      <c r="D29" s="168"/>
      <c r="E29" s="1">
        <v>1</v>
      </c>
      <c r="F29" s="60">
        <f>IF('розділ 1, 2 '!I14&lt;&gt;0,('розділ 1, 2 '!J14/'розділ 1, 2 '!I14),0)</f>
        <v>0.08108108108108109</v>
      </c>
    </row>
    <row r="30" spans="1:6" ht="20.25" customHeight="1">
      <c r="A30" s="166" t="s">
        <v>50</v>
      </c>
      <c r="B30" s="167"/>
      <c r="C30" s="167"/>
      <c r="D30" s="168"/>
      <c r="E30" s="1">
        <v>2</v>
      </c>
      <c r="F30" s="60">
        <f>IF('розділ 1, 2 '!F14&lt;&gt;0,('розділ 1, 2 '!G14/'розділ 1, 2 '!F14),0)</f>
        <v>1.004149377593361</v>
      </c>
    </row>
    <row r="31" spans="1:6" ht="20.25" customHeight="1">
      <c r="A31" s="166" t="s">
        <v>51</v>
      </c>
      <c r="B31" s="167"/>
      <c r="C31" s="167"/>
      <c r="D31" s="168"/>
      <c r="E31" s="1">
        <v>3</v>
      </c>
      <c r="F31" s="42">
        <f>IF('розділ 1, 2 '!H35&lt;&gt;0,'розділ 1, 2 '!G14/'розділ 1, 2 '!H35,0)</f>
        <v>44</v>
      </c>
    </row>
    <row r="32" spans="1:6" ht="24" customHeight="1">
      <c r="A32" s="166" t="s">
        <v>58</v>
      </c>
      <c r="B32" s="167"/>
      <c r="C32" s="167"/>
      <c r="D32" s="168"/>
      <c r="E32" s="1">
        <v>4</v>
      </c>
      <c r="F32" s="42">
        <f>IF('розділ 1, 2 '!H35&lt;&gt;0,'розділ 1, 2 '!E14/'розділ 1, 2 '!H35,0)</f>
        <v>104.54545454545455</v>
      </c>
    </row>
    <row r="33" spans="1:6" ht="20.25" customHeight="1">
      <c r="A33" s="166" t="s">
        <v>42</v>
      </c>
      <c r="B33" s="167"/>
      <c r="C33" s="167"/>
      <c r="D33" s="168"/>
      <c r="E33" s="1">
        <v>5</v>
      </c>
      <c r="F33" s="42">
        <f>IF(I1&lt;&gt;0,H1/I1,0)</f>
        <v>122.72315035799522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4" t="s">
        <v>98</v>
      </c>
      <c r="B36" s="174"/>
      <c r="C36" s="55" t="s">
        <v>109</v>
      </c>
      <c r="D36" s="189"/>
      <c r="E36" s="189"/>
      <c r="F36" s="189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90"/>
      <c r="E39" s="190"/>
      <c r="F39" s="190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1" t="s">
        <v>111</v>
      </c>
      <c r="D41" s="191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92" t="s">
        <v>113</v>
      </c>
      <c r="F43" s="192"/>
      <c r="G43" s="192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  <headerFooter>
    <oddFooter>&amp;LF6EA7C00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2019-05-13T08:48:42Z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