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<sst xmlns="http://schemas.openxmlformats.org/spreadsheetml/2006/main" count="148" uniqueCount="126">
  <si>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</si>
  <si>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</si>
  <si>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</si>
  <si>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</si>
  <si>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</si>
  <si>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</si>
  <si>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</si>
  <si>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</si>
  <si>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</si>
  <si>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</si>
  <si>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</si>
  <si>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</si>
  <si>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</si>
  <si>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</si>
  <si>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</si>
  <si>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</si>
  <si>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</si>
  <si>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</si>
  <si>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</si>
  <si>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</si>
  <si>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</si>
  <si>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</si>
  <si>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</si>
  <si>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</si>
  <si>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</si>
  <si>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</si>
  <si>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</si>
  <si>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</si>
  <si>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</si>
  <si>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</si>
  <si>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</si>
  <si>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</si>
  <si>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</si>
  <si>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</si>
  <si>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</si>
  <si>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</si>
  <si>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</si>
  <si>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</si>
  <si>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</si>
  <si>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</si>
  <si>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</si>
  <si>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</si>
  <si>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</si>
  <si>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</si>
  <si>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</si>
  <si>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</si>
  <si>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</si>
  <si>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</si>
  <si>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</si>
  <si>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</si>
  <si>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</si>
  <si>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</si>
  <si>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</si>
  <si>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</si>
  <si>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</si>
  <si>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</si>
  <si>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</si>
  <si>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</si>
  <si>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</si>
  <si>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</si>
  <si>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</si>
  <si>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</si>
  <si>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</si>
  <si>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</si>
  <si>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</si>
  <si>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</si>
  <si>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</si>
  <si>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</si>
  <si>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</si>
  <si>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</si>
  <si>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</si>
  <si>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</si>
  <si>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</si>
  <si>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</si>
  <si>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</si>
  <si>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</si>
  <si>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</si>
  <si>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</si>
  <si>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</si>
  <si>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</si>
  <si>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</si>
  <si>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</si>
  <si>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</si>
  <si>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</si>
  <si>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</si>
  <si>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</si>
  <si>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</si>
  <si>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</si>
  <si>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</si>
  <si>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</si>
  <si>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</si>
  <si>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</si>
  <si>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</si>
  <si>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</si>
  <si>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</si>
  <si>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</si>
  <si>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</si>
  <si>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</si>
  <si>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</si>
  <si>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</si>
  <si>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</si>
  <si>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</si>
  <si>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</si>
  <si>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</si>
  <si>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</si>
  <si>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</si>
  <si>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</si>
  <si>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</si>
  <si>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</si>
  <si>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</si>
  <si>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</si>
  <si>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</si>
  <si>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</si>
  <si>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</si>
  <si>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</si>
  <si>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</si>
  <si>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</si>
  <si>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</si>
  <si>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Закарпатський окружний адміністративний суд</t>
  </si>
  <si>
    <t>88017, м. Ужгород, вул. Загорська, 30</t>
  </si>
  <si>
    <t>перший квартал 2019 року</t>
  </si>
  <si>
    <t>Рейті Сергій Іванович</t>
  </si>
  <si>
    <t>Чубірко Михайло Іванович</t>
  </si>
  <si>
    <t>(0312) 640759</t>
  </si>
  <si>
    <t>inbox@adm.zk.court.gov.ua</t>
  </si>
  <si>
    <t>5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</si>
</sst>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&amp;L60EB0D66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497</v>
      </c>
      <c r="E1" s="70">
        <v>497</v>
      </c>
      <c r="F1" s="70">
        <v>497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448</v>
      </c>
      <c r="D39" s="86">
        <f aca="true" t="shared" si="3" ref="D39:K39">SUM(D40,D47,D48,D49)</f>
        <v>814281.6</v>
      </c>
      <c r="E39" s="74">
        <f t="shared" si="3"/>
        <v>403</v>
      </c>
      <c r="F39" s="86">
        <f t="shared" si="3"/>
        <v>737027.839999999</v>
      </c>
      <c r="G39" s="74">
        <f t="shared" si="3"/>
        <v>11</v>
      </c>
      <c r="H39" s="86">
        <f t="shared" si="3"/>
        <v>19252.4</v>
      </c>
      <c r="I39" s="74">
        <f t="shared" si="3"/>
        <v>0</v>
      </c>
      <c r="J39" s="86">
        <f t="shared" si="3"/>
        <v>0</v>
      </c>
      <c r="K39" s="74">
        <f t="shared" si="3"/>
        <v>71</v>
      </c>
      <c r="L39" s="86">
        <f>SUM(L40,L47,L48,L49)</f>
        <v>72194.6</v>
      </c>
    </row>
    <row r="40" spans="1:12" ht="21" customHeight="1">
      <c r="A40" s="61">
        <v>35</v>
      </c>
      <c r="B40" s="64" t="s">
        <v>85</v>
      </c>
      <c r="C40" s="75">
        <f>SUM(C41,C44)</f>
        <v>418</v>
      </c>
      <c r="D40" s="87">
        <f>SUM(D41,D44)</f>
        <v>794110.4</v>
      </c>
      <c r="E40" s="75">
        <f aca="true" t="shared" si="4" ref="E40:L40">SUM(E41,E44)</f>
        <v>374</v>
      </c>
      <c r="F40" s="87">
        <f t="shared" si="4"/>
        <v>718969.339999999</v>
      </c>
      <c r="G40" s="75">
        <f t="shared" si="4"/>
        <v>11</v>
      </c>
      <c r="H40" s="87">
        <f t="shared" si="4"/>
        <v>19252.4</v>
      </c>
      <c r="I40" s="75">
        <f t="shared" si="4"/>
        <v>0</v>
      </c>
      <c r="J40" s="87">
        <f t="shared" si="4"/>
        <v>0</v>
      </c>
      <c r="K40" s="75">
        <f t="shared" si="4"/>
        <v>70</v>
      </c>
      <c r="L40" s="87">
        <f t="shared" si="4"/>
        <v>71042</v>
      </c>
    </row>
    <row r="41" spans="1:12" ht="19.5" customHeight="1">
      <c r="A41" s="61">
        <v>36</v>
      </c>
      <c r="B41" s="64" t="s">
        <v>86</v>
      </c>
      <c r="C41" s="76">
        <v>121</v>
      </c>
      <c r="D41" s="88">
        <v>481798.02</v>
      </c>
      <c r="E41" s="77">
        <v>131</v>
      </c>
      <c r="F41" s="89">
        <v>466915.87</v>
      </c>
      <c r="G41" s="76">
        <v>3</v>
      </c>
      <c r="H41" s="88">
        <v>4458</v>
      </c>
      <c r="I41" s="78">
        <v>0</v>
      </c>
      <c r="J41" s="93">
        <v>0</v>
      </c>
      <c r="K41" s="77">
        <v>4</v>
      </c>
      <c r="L41" s="89">
        <v>3995.2</v>
      </c>
    </row>
    <row r="42" spans="1:12" ht="16.5" customHeight="1">
      <c r="A42" s="61">
        <v>37</v>
      </c>
      <c r="B42" s="65" t="s">
        <v>87</v>
      </c>
      <c r="C42" s="76">
        <v>59</v>
      </c>
      <c r="D42" s="88">
        <v>390877.8</v>
      </c>
      <c r="E42" s="77">
        <v>66</v>
      </c>
      <c r="F42" s="89">
        <v>374309.72</v>
      </c>
      <c r="G42" s="76">
        <v>3</v>
      </c>
      <c r="H42" s="88">
        <v>4458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62</v>
      </c>
      <c r="D43" s="88">
        <v>90920.2199999999</v>
      </c>
      <c r="E43" s="77">
        <v>65</v>
      </c>
      <c r="F43" s="89">
        <v>92606.1499999999</v>
      </c>
      <c r="G43" s="76">
        <v>0</v>
      </c>
      <c r="H43" s="88">
        <v>0</v>
      </c>
      <c r="I43" s="78">
        <v>0</v>
      </c>
      <c r="J43" s="93">
        <v>0</v>
      </c>
      <c r="K43" s="77">
        <v>4</v>
      </c>
      <c r="L43" s="89">
        <v>3995.2</v>
      </c>
    </row>
    <row r="44" spans="1:12" ht="21" customHeight="1">
      <c r="A44" s="61">
        <v>39</v>
      </c>
      <c r="B44" s="64" t="s">
        <v>88</v>
      </c>
      <c r="C44" s="76">
        <v>297</v>
      </c>
      <c r="D44" s="88">
        <v>312312.38</v>
      </c>
      <c r="E44" s="77">
        <v>243</v>
      </c>
      <c r="F44" s="89">
        <v>252053.469999999</v>
      </c>
      <c r="G44" s="76">
        <v>8</v>
      </c>
      <c r="H44" s="88">
        <v>14794.4</v>
      </c>
      <c r="I44" s="78">
        <v>0</v>
      </c>
      <c r="J44" s="93">
        <v>0</v>
      </c>
      <c r="K44" s="77">
        <v>66</v>
      </c>
      <c r="L44" s="89">
        <v>67046.8</v>
      </c>
    </row>
    <row r="45" spans="1:12" ht="30" customHeight="1">
      <c r="A45" s="61">
        <v>40</v>
      </c>
      <c r="B45" s="65" t="s">
        <v>89</v>
      </c>
      <c r="C45" s="76">
        <v>35</v>
      </c>
      <c r="D45" s="88">
        <v>82951.5</v>
      </c>
      <c r="E45" s="77">
        <v>40</v>
      </c>
      <c r="F45" s="89">
        <v>89032.5</v>
      </c>
      <c r="G45" s="76">
        <v>3</v>
      </c>
      <c r="H45" s="88">
        <v>12680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262</v>
      </c>
      <c r="D46" s="88">
        <v>229360.879999999</v>
      </c>
      <c r="E46" s="77">
        <v>203</v>
      </c>
      <c r="F46" s="89">
        <v>163020.969999999</v>
      </c>
      <c r="G46" s="76">
        <v>5</v>
      </c>
      <c r="H46" s="88">
        <v>2114.4</v>
      </c>
      <c r="I46" s="78">
        <v>0</v>
      </c>
      <c r="J46" s="93">
        <v>0</v>
      </c>
      <c r="K46" s="77">
        <v>66</v>
      </c>
      <c r="L46" s="89">
        <v>67046.8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5186.7</v>
      </c>
      <c r="E47" s="77">
        <v>2</v>
      </c>
      <c r="F47" s="89">
        <v>2497.3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27</v>
      </c>
      <c r="D49" s="88">
        <v>14984.5</v>
      </c>
      <c r="E49" s="77">
        <v>27</v>
      </c>
      <c r="F49" s="89">
        <v>15561.2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109</v>
      </c>
      <c r="C50" s="74">
        <f>SUM(C51:C54)</f>
        <v>11</v>
      </c>
      <c r="D50" s="86">
        <f aca="true" t="shared" si="5" ref="D50:L50">SUM(D51:D54)</f>
        <v>645.69</v>
      </c>
      <c r="E50" s="74">
        <f t="shared" si="5"/>
        <v>11</v>
      </c>
      <c r="F50" s="86">
        <f t="shared" si="5"/>
        <v>728.29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</v>
      </c>
      <c r="D51" s="87">
        <v>196.27</v>
      </c>
      <c r="E51" s="79">
        <v>5</v>
      </c>
      <c r="F51" s="90">
        <v>218.86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115.26</v>
      </c>
      <c r="E52" s="79">
        <v>2</v>
      </c>
      <c r="F52" s="90">
        <v>115.27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</v>
      </c>
      <c r="D54" s="87">
        <v>334.16</v>
      </c>
      <c r="E54" s="79">
        <v>4</v>
      </c>
      <c r="F54" s="90">
        <v>394.16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459</v>
      </c>
      <c r="D56" s="86">
        <f aca="true" t="shared" si="6" ref="D56:L56">SUM(D6,D28,D39,D50,D55)</f>
        <v>814927.2899999999</v>
      </c>
      <c r="E56" s="74">
        <f t="shared" si="6"/>
        <v>414</v>
      </c>
      <c r="F56" s="86">
        <f t="shared" si="6"/>
        <v>737756.1299999991</v>
      </c>
      <c r="G56" s="74">
        <f t="shared" si="6"/>
        <v>11</v>
      </c>
      <c r="H56" s="86">
        <f t="shared" si="6"/>
        <v>19252.4</v>
      </c>
      <c r="I56" s="74">
        <f t="shared" si="6"/>
        <v>0</v>
      </c>
      <c r="J56" s="86">
        <f t="shared" si="6"/>
        <v>0</v>
      </c>
      <c r="K56" s="74">
        <f t="shared" si="6"/>
        <v>71</v>
      </c>
      <c r="L56" s="86">
        <f t="shared" si="6"/>
        <v>72194.6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&amp;L60EB0D66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70</v>
      </c>
      <c r="F4" s="84">
        <f>SUM(F5:F24)</f>
        <v>71426.2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</v>
      </c>
      <c r="F5" s="85">
        <v>15434.2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9</v>
      </c>
      <c r="F11" s="85">
        <v>6852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2</v>
      </c>
      <c r="F12" s="85">
        <v>2458.4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12</v>
      </c>
      <c r="F13" s="85">
        <v>13062.8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</v>
      </c>
      <c r="F14" s="85">
        <v>768.4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1536.8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22</v>
      </c>
      <c r="F17" s="85">
        <v>22861.2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11</v>
      </c>
      <c r="F18" s="85">
        <v>8452.4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&amp;L60EB0D66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2019-05-13T08:49:52Z</dcterms:modified>
  <cp:category/>
  <cp:version/>
  <cp:contentType/>
  <cp:contentStatus/>
</cp:coreProperties>
</file>