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<sst xmlns="http://schemas.openxmlformats.org/spreadsheetml/2006/main" count="148" uniqueCount="126">
  <si>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</si>
  <si>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</si>
  <si>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</si>
  <si>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</si>
  <si>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</si>
  <si>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</si>
  <si>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</si>
  <si>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</si>
  <si>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</si>
  <si>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</si>
  <si>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</si>
  <si>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</si>
  <si>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</si>
  <si>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</si>
  <si>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</si>
  <si>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</si>
  <si>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</si>
  <si>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</si>
  <si>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</si>
  <si>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</si>
  <si>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</si>
  <si>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</si>
  <si>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</si>
  <si>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</si>
  <si>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</si>
  <si>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</si>
  <si>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</si>
  <si>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</si>
  <si>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</si>
  <si>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</si>
  <si>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</si>
  <si>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</si>
  <si>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</si>
  <si>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</si>
  <si>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</si>
  <si>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</si>
  <si>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</si>
  <si>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</si>
  <si>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</si>
  <si>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</si>
  <si>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</si>
  <si>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</si>
  <si>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</si>
  <si>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</si>
  <si>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</si>
  <si>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</si>
  <si>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</si>
  <si>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</si>
  <si>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</si>
  <si>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</si>
  <si>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</si>
  <si>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</si>
  <si>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</si>
  <si>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</si>
  <si>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</si>
  <si>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</si>
  <si>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</si>
  <si>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</si>
  <si>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</si>
  <si>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</si>
  <si>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</si>
  <si>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</si>
  <si>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</si>
  <si>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</si>
  <si>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</si>
  <si>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</si>
  <si>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</si>
  <si>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</si>
  <si>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</si>
  <si>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</si>
  <si>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</si>
  <si>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</si>
  <si>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</si>
  <si>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</si>
  <si>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</si>
  <si>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</si>
  <si>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</si>
  <si>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</si>
  <si>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</si>
  <si>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</si>
  <si>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</si>
  <si>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</si>
  <si>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</si>
  <si>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</si>
  <si>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</si>
  <si>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</si>
  <si>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</si>
  <si>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</si>
  <si>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</si>
  <si>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</si>
  <si>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</si>
  <si>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</si>
  <si>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</si>
  <si>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</si>
  <si>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</si>
  <si>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</si>
  <si>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</si>
  <si>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</si>
  <si>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</si>
  <si>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</si>
  <si>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</si>
  <si>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</si>
  <si>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</si>
  <si>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</si>
  <si>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</si>
  <si>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</si>
  <si>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</si>
  <si>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</si>
  <si>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</si>
  <si>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</si>
  <si>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</si>
  <si>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</si>
  <si>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</si>
  <si>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</si>
  <si>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</si>
  <si>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</si>
  <si>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</si>
  <si>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</si>
  <si>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</si>
  <si>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</si>
  <si>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перший квартал 2022 року</t>
  </si>
  <si>
    <t>Рейті Сергій Іванович</t>
  </si>
  <si>
    <t>Чубірко Михайло Іванович</t>
  </si>
  <si>
    <t>(0312) 640759</t>
  </si>
  <si>
    <t>inbox@adm.zk.court.gov.ua</t>
  </si>
  <si>
    <t>6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</si>
</sst>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&amp;LA25C037F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1330</v>
      </c>
      <c r="E1" s="70">
        <v>1330</v>
      </c>
      <c r="F1" s="70">
        <v>1330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1289</v>
      </c>
      <c r="D39" s="86">
        <f aca="true" t="shared" si="3" ref="D39:K39">SUM(D40,D47,D48,D49)</f>
        <v>1485841.43999999</v>
      </c>
      <c r="E39" s="74">
        <f t="shared" si="3"/>
        <v>978</v>
      </c>
      <c r="F39" s="86">
        <f t="shared" si="3"/>
        <v>1155544.55000001</v>
      </c>
      <c r="G39" s="74">
        <f t="shared" si="3"/>
        <v>8</v>
      </c>
      <c r="H39" s="86">
        <f t="shared" si="3"/>
        <v>12329.75</v>
      </c>
      <c r="I39" s="74">
        <f t="shared" si="3"/>
        <v>0</v>
      </c>
      <c r="J39" s="86">
        <f t="shared" si="3"/>
        <v>0</v>
      </c>
      <c r="K39" s="74">
        <f t="shared" si="3"/>
        <v>333</v>
      </c>
      <c r="L39" s="86">
        <f>SUM(L40,L47,L48,L49)</f>
        <v>382258.510000001</v>
      </c>
    </row>
    <row r="40" spans="1:12" ht="21" customHeight="1">
      <c r="A40" s="61">
        <v>35</v>
      </c>
      <c r="B40" s="64" t="s">
        <v>85</v>
      </c>
      <c r="C40" s="75">
        <f>SUM(C41,C44)</f>
        <v>1268</v>
      </c>
      <c r="D40" s="87">
        <f>SUM(D41,D44)</f>
        <v>1468285.73999999</v>
      </c>
      <c r="E40" s="75">
        <f aca="true" t="shared" si="4" ref="E40:L40">SUM(E41,E44)</f>
        <v>957</v>
      </c>
      <c r="F40" s="87">
        <f t="shared" si="4"/>
        <v>1136560.77000001</v>
      </c>
      <c r="G40" s="75">
        <f t="shared" si="4"/>
        <v>8</v>
      </c>
      <c r="H40" s="87">
        <f t="shared" si="4"/>
        <v>12329.75</v>
      </c>
      <c r="I40" s="75">
        <f t="shared" si="4"/>
        <v>0</v>
      </c>
      <c r="J40" s="87">
        <f t="shared" si="4"/>
        <v>0</v>
      </c>
      <c r="K40" s="75">
        <f t="shared" si="4"/>
        <v>333</v>
      </c>
      <c r="L40" s="87">
        <f t="shared" si="4"/>
        <v>382258.510000001</v>
      </c>
    </row>
    <row r="41" spans="1:12" ht="19.5" customHeight="1">
      <c r="A41" s="61">
        <v>36</v>
      </c>
      <c r="B41" s="64" t="s">
        <v>86</v>
      </c>
      <c r="C41" s="76">
        <v>45</v>
      </c>
      <c r="D41" s="88">
        <v>148190.54</v>
      </c>
      <c r="E41" s="77">
        <v>39</v>
      </c>
      <c r="F41" s="89">
        <v>131923.01</v>
      </c>
      <c r="G41" s="76">
        <v>4</v>
      </c>
      <c r="H41" s="88">
        <v>6485.95</v>
      </c>
      <c r="I41" s="78">
        <v>0</v>
      </c>
      <c r="J41" s="93">
        <v>0</v>
      </c>
      <c r="K41" s="77">
        <v>7</v>
      </c>
      <c r="L41" s="89">
        <v>12356.71</v>
      </c>
    </row>
    <row r="42" spans="1:12" ht="16.5" customHeight="1">
      <c r="A42" s="61">
        <v>37</v>
      </c>
      <c r="B42" s="65" t="s">
        <v>87</v>
      </c>
      <c r="C42" s="76">
        <v>20</v>
      </c>
      <c r="D42" s="88">
        <v>83637.48</v>
      </c>
      <c r="E42" s="77">
        <v>17</v>
      </c>
      <c r="F42" s="89">
        <v>80724.58</v>
      </c>
      <c r="G42" s="76">
        <v>4</v>
      </c>
      <c r="H42" s="88">
        <v>6485.95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25</v>
      </c>
      <c r="D43" s="88">
        <v>64553.06</v>
      </c>
      <c r="E43" s="77">
        <v>22</v>
      </c>
      <c r="F43" s="89">
        <v>51198.43</v>
      </c>
      <c r="G43" s="76">
        <v>0</v>
      </c>
      <c r="H43" s="88">
        <v>0</v>
      </c>
      <c r="I43" s="78">
        <v>0</v>
      </c>
      <c r="J43" s="93">
        <v>0</v>
      </c>
      <c r="K43" s="77">
        <v>7</v>
      </c>
      <c r="L43" s="89">
        <v>12356.71</v>
      </c>
    </row>
    <row r="44" spans="1:12" ht="21" customHeight="1">
      <c r="A44" s="61">
        <v>39</v>
      </c>
      <c r="B44" s="64" t="s">
        <v>88</v>
      </c>
      <c r="C44" s="76">
        <v>1223</v>
      </c>
      <c r="D44" s="88">
        <v>1320095.19999999</v>
      </c>
      <c r="E44" s="77">
        <v>918</v>
      </c>
      <c r="F44" s="89">
        <v>1004637.76000001</v>
      </c>
      <c r="G44" s="76">
        <v>4</v>
      </c>
      <c r="H44" s="88">
        <v>5843.8</v>
      </c>
      <c r="I44" s="78">
        <v>0</v>
      </c>
      <c r="J44" s="93">
        <v>0</v>
      </c>
      <c r="K44" s="77">
        <v>326</v>
      </c>
      <c r="L44" s="89">
        <v>369901.800000001</v>
      </c>
    </row>
    <row r="45" spans="1:12" ht="30" customHeight="1">
      <c r="A45" s="61">
        <v>40</v>
      </c>
      <c r="B45" s="65" t="s">
        <v>89</v>
      </c>
      <c r="C45" s="76">
        <v>57</v>
      </c>
      <c r="D45" s="88">
        <v>156514</v>
      </c>
      <c r="E45" s="77">
        <v>58</v>
      </c>
      <c r="F45" s="89">
        <v>166852.4</v>
      </c>
      <c r="G45" s="76">
        <v>2</v>
      </c>
      <c r="H45" s="88">
        <v>3405</v>
      </c>
      <c r="I45" s="78">
        <v>0</v>
      </c>
      <c r="J45" s="93">
        <v>0</v>
      </c>
      <c r="K45" s="77">
        <v>3</v>
      </c>
      <c r="L45" s="89">
        <v>7443</v>
      </c>
    </row>
    <row r="46" spans="1:12" ht="21" customHeight="1">
      <c r="A46" s="61">
        <v>41</v>
      </c>
      <c r="B46" s="65" t="s">
        <v>79</v>
      </c>
      <c r="C46" s="76">
        <v>1166</v>
      </c>
      <c r="D46" s="88">
        <v>1163581.20000001</v>
      </c>
      <c r="E46" s="77">
        <v>860</v>
      </c>
      <c r="F46" s="89">
        <v>837785.360000012</v>
      </c>
      <c r="G46" s="76">
        <v>2</v>
      </c>
      <c r="H46" s="88">
        <v>2438.8</v>
      </c>
      <c r="I46" s="78">
        <v>0</v>
      </c>
      <c r="J46" s="93">
        <v>0</v>
      </c>
      <c r="K46" s="77">
        <v>323</v>
      </c>
      <c r="L46" s="89">
        <v>362458.800000001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3350.7</v>
      </c>
      <c r="E47" s="77">
        <v>1</v>
      </c>
      <c r="F47" s="89">
        <v>5026.05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20</v>
      </c>
      <c r="D49" s="88">
        <v>14205</v>
      </c>
      <c r="E49" s="77">
        <v>20</v>
      </c>
      <c r="F49" s="89">
        <v>13957.73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10</v>
      </c>
      <c r="D50" s="86">
        <f aca="true" t="shared" si="5" ref="D50:L50">SUM(D51:D54)</f>
        <v>163.73</v>
      </c>
      <c r="E50" s="74">
        <f t="shared" si="5"/>
        <v>10</v>
      </c>
      <c r="F50" s="86">
        <f t="shared" si="5"/>
        <v>631.29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163.73</v>
      </c>
      <c r="E51" s="79">
        <v>10</v>
      </c>
      <c r="F51" s="90">
        <v>631.29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1299</v>
      </c>
      <c r="D56" s="86">
        <f aca="true" t="shared" si="6" ref="D56:L56">SUM(D6,D28,D39,D50,D55)</f>
        <v>1486005.16999999</v>
      </c>
      <c r="E56" s="74">
        <f t="shared" si="6"/>
        <v>988</v>
      </c>
      <c r="F56" s="86">
        <f t="shared" si="6"/>
        <v>1156175.84000001</v>
      </c>
      <c r="G56" s="74">
        <f t="shared" si="6"/>
        <v>8</v>
      </c>
      <c r="H56" s="86">
        <f t="shared" si="6"/>
        <v>12329.75</v>
      </c>
      <c r="I56" s="74">
        <f t="shared" si="6"/>
        <v>0</v>
      </c>
      <c r="J56" s="86">
        <f t="shared" si="6"/>
        <v>0</v>
      </c>
      <c r="K56" s="74">
        <f t="shared" si="6"/>
        <v>333</v>
      </c>
      <c r="L56" s="86">
        <f t="shared" si="6"/>
        <v>382258.510000001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&amp;LA25C037F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329</v>
      </c>
      <c r="F4" s="84">
        <f>SUM(F5:F25)</f>
        <v>373823.109999999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43</v>
      </c>
      <c r="F5" s="85">
        <v>66439.33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5785.6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8</v>
      </c>
      <c r="F12" s="85">
        <v>7939.2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29</v>
      </c>
      <c r="F13" s="85">
        <v>32910.98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</v>
      </c>
      <c r="F14" s="85">
        <v>20756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992.4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219</v>
      </c>
      <c r="F17" s="85">
        <v>237014.799999999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</v>
      </c>
      <c r="F18" s="85">
        <v>1984.8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&amp;LA25C037F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2022-05-05T10:34:40Z</dcterms:modified>
  <cp:category/>
  <cp:version/>
  <cp:contentType/>
  <cp:contentStatus/>
</cp:coreProperties>
</file>