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<sst xmlns="http://schemas.openxmlformats.org/spreadsheetml/2006/main" count="147" uniqueCount="126">
  <si>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</si>
  <si>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</si>
  <si>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</si>
  <si>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</si>
  <si>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</si>
  <si>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</si>
  <si>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</si>
  <si>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</si>
  <si>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</si>
  <si>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</si>
  <si>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</si>
  <si>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</si>
  <si>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</si>
  <si>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</si>
  <si>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</si>
  <si>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</si>
  <si>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</si>
  <si>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</si>
  <si>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</si>
  <si>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</si>
  <si>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</si>
  <si>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</si>
  <si>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</si>
  <si>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</si>
  <si>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</si>
  <si>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</si>
  <si>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</si>
  <si>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</si>
  <si>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</si>
  <si>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</si>
  <si>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</si>
  <si>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</si>
  <si>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</si>
  <si>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</si>
  <si>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</si>
  <si>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</si>
  <si>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</si>
  <si>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</si>
  <si>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</si>
  <si>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</si>
  <si>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</si>
  <si>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</si>
  <si>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</si>
  <si>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</si>
  <si>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</si>
  <si>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</si>
  <si>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</si>
  <si>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</si>
  <si>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</si>
  <si>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</si>
  <si>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</si>
  <si>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</si>
  <si>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</si>
  <si>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</si>
  <si>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</si>
  <si>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</si>
  <si>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</si>
  <si>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</si>
  <si>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</si>
  <si>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</si>
  <si>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</si>
  <si>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</si>
  <si>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</si>
  <si>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</si>
  <si>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</si>
  <si>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</si>
  <si>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</si>
  <si>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</si>
  <si>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</si>
  <si>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</si>
  <si>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</si>
  <si>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</si>
  <si>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</si>
  <si>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</si>
  <si>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</si>
  <si>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</si>
  <si>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</si>
  <si>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</si>
  <si>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</si>
  <si>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</si>
  <si>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</si>
  <si>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</si>
  <si>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</si>
  <si>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</si>
  <si>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</si>
  <si>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</si>
  <si>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</si>
  <si>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</si>
  <si>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</si>
  <si>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</si>
  <si>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</si>
  <si>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</si>
  <si>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</si>
  <si>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</si>
  <si>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</si>
  <si>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</si>
  <si>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</si>
  <si>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</si>
  <si>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</si>
  <si>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</si>
  <si>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</si>
  <si>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</si>
  <si>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</si>
  <si>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</si>
  <si>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</si>
  <si>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</si>
  <si>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</si>
  <si>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</si>
  <si>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</si>
  <si>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</si>
  <si>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</si>
  <si>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</si>
  <si>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</si>
  <si>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</si>
  <si>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</si>
  <si>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</si>
  <si>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</si>
  <si>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</si>
  <si>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</si>
  <si>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м. Ужгород, вул. Загорська, 30</t>
  </si>
  <si>
    <t>перше півріччя 2022 року</t>
  </si>
  <si>
    <t>Калинич Ярослава Михайлівна</t>
  </si>
  <si>
    <t>Чубірко Михайло Іванович</t>
  </si>
  <si>
    <t>(0312) 647114</t>
  </si>
  <si>
    <t>inbox@adm.zk.court.gov.ua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</si>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</sst>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&amp;LBA4FB88F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2320</v>
      </c>
      <c r="E1" s="70">
        <v>2320</v>
      </c>
      <c r="F1" s="70">
        <v>2320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2240</v>
      </c>
      <c r="D39" s="86">
        <f aca="true" t="shared" si="3" ref="D39:K39">SUM(D40,D47,D48,D49)</f>
        <v>2759818.75999992</v>
      </c>
      <c r="E39" s="74">
        <f t="shared" si="3"/>
        <v>1791</v>
      </c>
      <c r="F39" s="86">
        <f t="shared" si="3"/>
        <v>2268672.58999996</v>
      </c>
      <c r="G39" s="74">
        <f t="shared" si="3"/>
        <v>10</v>
      </c>
      <c r="H39" s="86">
        <f t="shared" si="3"/>
        <v>14314.55</v>
      </c>
      <c r="I39" s="74">
        <f t="shared" si="3"/>
        <v>1</v>
      </c>
      <c r="J39" s="86">
        <f t="shared" si="3"/>
        <v>908</v>
      </c>
      <c r="K39" s="74">
        <f t="shared" si="3"/>
        <v>482</v>
      </c>
      <c r="L39" s="86">
        <f>SUM(L40,L47,L48,L49)</f>
        <v>562434.3600000041</v>
      </c>
    </row>
    <row r="40" spans="1:12" ht="21" customHeight="1">
      <c r="A40" s="61">
        <v>35</v>
      </c>
      <c r="B40" s="64" t="s">
        <v>85</v>
      </c>
      <c r="C40" s="75">
        <f>SUM(C41,C44)</f>
        <v>2193</v>
      </c>
      <c r="D40" s="87">
        <f>SUM(D41,D44)</f>
        <v>2722166.95999992</v>
      </c>
      <c r="E40" s="75">
        <f aca="true" t="shared" si="4" ref="E40:L40">SUM(E41,E44)</f>
        <v>1744</v>
      </c>
      <c r="F40" s="87">
        <f t="shared" si="4"/>
        <v>2229592.60999996</v>
      </c>
      <c r="G40" s="75">
        <f t="shared" si="4"/>
        <v>10</v>
      </c>
      <c r="H40" s="87">
        <f t="shared" si="4"/>
        <v>14314.55</v>
      </c>
      <c r="I40" s="75">
        <f t="shared" si="4"/>
        <v>1</v>
      </c>
      <c r="J40" s="87">
        <f t="shared" si="4"/>
        <v>908</v>
      </c>
      <c r="K40" s="75">
        <f t="shared" si="4"/>
        <v>482</v>
      </c>
      <c r="L40" s="87">
        <f t="shared" si="4"/>
        <v>562434.3600000041</v>
      </c>
    </row>
    <row r="41" spans="1:12" ht="19.5" customHeight="1">
      <c r="A41" s="61">
        <v>36</v>
      </c>
      <c r="B41" s="64" t="s">
        <v>86</v>
      </c>
      <c r="C41" s="76">
        <v>102</v>
      </c>
      <c r="D41" s="88">
        <v>383372.36</v>
      </c>
      <c r="E41" s="77">
        <v>94</v>
      </c>
      <c r="F41" s="89">
        <v>358759.55</v>
      </c>
      <c r="G41" s="76">
        <v>4</v>
      </c>
      <c r="H41" s="88">
        <v>6485.95</v>
      </c>
      <c r="I41" s="78">
        <v>0</v>
      </c>
      <c r="J41" s="93">
        <v>0</v>
      </c>
      <c r="K41" s="77">
        <v>14</v>
      </c>
      <c r="L41" s="89">
        <v>28954.56</v>
      </c>
    </row>
    <row r="42" spans="1:12" ht="16.5" customHeight="1">
      <c r="A42" s="61">
        <v>37</v>
      </c>
      <c r="B42" s="65" t="s">
        <v>87</v>
      </c>
      <c r="C42" s="76">
        <v>60</v>
      </c>
      <c r="D42" s="88">
        <v>287038.2</v>
      </c>
      <c r="E42" s="77">
        <v>60</v>
      </c>
      <c r="F42" s="89">
        <v>283224.87</v>
      </c>
      <c r="G42" s="76">
        <v>4</v>
      </c>
      <c r="H42" s="88">
        <v>6485.95</v>
      </c>
      <c r="I42" s="78">
        <v>0</v>
      </c>
      <c r="J42" s="93">
        <v>0</v>
      </c>
      <c r="K42" s="77">
        <v>1</v>
      </c>
      <c r="L42" s="89">
        <v>2481</v>
      </c>
    </row>
    <row r="43" spans="1:12" ht="16.5" customHeight="1">
      <c r="A43" s="61">
        <v>38</v>
      </c>
      <c r="B43" s="65" t="s">
        <v>76</v>
      </c>
      <c r="C43" s="76">
        <v>42</v>
      </c>
      <c r="D43" s="88">
        <v>96334.16</v>
      </c>
      <c r="E43" s="77">
        <v>34</v>
      </c>
      <c r="F43" s="89">
        <v>75534.68</v>
      </c>
      <c r="G43" s="76">
        <v>0</v>
      </c>
      <c r="H43" s="88">
        <v>0</v>
      </c>
      <c r="I43" s="78">
        <v>0</v>
      </c>
      <c r="J43" s="93">
        <v>0</v>
      </c>
      <c r="K43" s="77">
        <v>13</v>
      </c>
      <c r="L43" s="89">
        <v>26473.56</v>
      </c>
    </row>
    <row r="44" spans="1:12" ht="21" customHeight="1">
      <c r="A44" s="61">
        <v>39</v>
      </c>
      <c r="B44" s="64" t="s">
        <v>88</v>
      </c>
      <c r="C44" s="76">
        <v>2091</v>
      </c>
      <c r="D44" s="88">
        <v>2338794.59999992</v>
      </c>
      <c r="E44" s="77">
        <v>1650</v>
      </c>
      <c r="F44" s="89">
        <v>1870833.05999996</v>
      </c>
      <c r="G44" s="76">
        <v>6</v>
      </c>
      <c r="H44" s="88">
        <v>7828.6</v>
      </c>
      <c r="I44" s="78">
        <v>1</v>
      </c>
      <c r="J44" s="93">
        <v>908</v>
      </c>
      <c r="K44" s="77">
        <v>468</v>
      </c>
      <c r="L44" s="89">
        <v>533479.800000004</v>
      </c>
    </row>
    <row r="45" spans="1:12" ht="30" customHeight="1">
      <c r="A45" s="61">
        <v>40</v>
      </c>
      <c r="B45" s="65" t="s">
        <v>89</v>
      </c>
      <c r="C45" s="76">
        <v>105</v>
      </c>
      <c r="D45" s="88">
        <v>327703</v>
      </c>
      <c r="E45" s="77">
        <v>106</v>
      </c>
      <c r="F45" s="89">
        <v>339033.8</v>
      </c>
      <c r="G45" s="76">
        <v>2</v>
      </c>
      <c r="H45" s="88">
        <v>3405</v>
      </c>
      <c r="I45" s="78">
        <v>0</v>
      </c>
      <c r="J45" s="93">
        <v>0</v>
      </c>
      <c r="K45" s="77">
        <v>3</v>
      </c>
      <c r="L45" s="89">
        <v>7443</v>
      </c>
    </row>
    <row r="46" spans="1:12" ht="21" customHeight="1">
      <c r="A46" s="61">
        <v>41</v>
      </c>
      <c r="B46" s="65" t="s">
        <v>79</v>
      </c>
      <c r="C46" s="76">
        <v>1986</v>
      </c>
      <c r="D46" s="88">
        <v>2011091.59999994</v>
      </c>
      <c r="E46" s="77">
        <v>1544</v>
      </c>
      <c r="F46" s="89">
        <v>1531799.25999998</v>
      </c>
      <c r="G46" s="76">
        <v>4</v>
      </c>
      <c r="H46" s="88">
        <v>4423.6</v>
      </c>
      <c r="I46" s="78">
        <v>1</v>
      </c>
      <c r="J46" s="93">
        <v>908</v>
      </c>
      <c r="K46" s="77">
        <v>465</v>
      </c>
      <c r="L46" s="89">
        <v>526036.800000004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3350.7</v>
      </c>
      <c r="E47" s="77">
        <v>1</v>
      </c>
      <c r="F47" s="89">
        <v>5026.05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46</v>
      </c>
      <c r="D49" s="88">
        <v>34301.1</v>
      </c>
      <c r="E49" s="77">
        <v>46</v>
      </c>
      <c r="F49" s="89">
        <v>34053.93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34</v>
      </c>
      <c r="D50" s="86">
        <f aca="true" t="shared" si="5" ref="D50:L50">SUM(D51:D54)</f>
        <v>662.37</v>
      </c>
      <c r="E50" s="74">
        <f t="shared" si="5"/>
        <v>34</v>
      </c>
      <c r="F50" s="86">
        <f t="shared" si="5"/>
        <v>2094.19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30</v>
      </c>
      <c r="D51" s="87">
        <v>506.07</v>
      </c>
      <c r="E51" s="79">
        <v>30</v>
      </c>
      <c r="F51" s="90">
        <v>1800.92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74.43</v>
      </c>
      <c r="E52" s="79">
        <v>1</v>
      </c>
      <c r="F52" s="90">
        <v>74.43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81.87</v>
      </c>
      <c r="E54" s="79">
        <v>3</v>
      </c>
      <c r="F54" s="90">
        <v>218.84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2274</v>
      </c>
      <c r="D56" s="86">
        <f aca="true" t="shared" si="6" ref="D56:L56">SUM(D6,D28,D39,D50,D55)</f>
        <v>2760481.1299999203</v>
      </c>
      <c r="E56" s="74">
        <f t="shared" si="6"/>
        <v>1825</v>
      </c>
      <c r="F56" s="86">
        <f t="shared" si="6"/>
        <v>2270766.7799999597</v>
      </c>
      <c r="G56" s="74">
        <f t="shared" si="6"/>
        <v>10</v>
      </c>
      <c r="H56" s="86">
        <f t="shared" si="6"/>
        <v>14314.55</v>
      </c>
      <c r="I56" s="74">
        <f t="shared" si="6"/>
        <v>1</v>
      </c>
      <c r="J56" s="86">
        <f t="shared" si="6"/>
        <v>908</v>
      </c>
      <c r="K56" s="74">
        <f t="shared" si="6"/>
        <v>482</v>
      </c>
      <c r="L56" s="86">
        <f t="shared" si="6"/>
        <v>562434.3600000041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&amp;LBA4FB88F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477</v>
      </c>
      <c r="F4" s="84">
        <f>SUM(F5:F25)</f>
        <v>551517.96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81</v>
      </c>
      <c r="F5" s="85">
        <v>125780.34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10</v>
      </c>
      <c r="F11" s="85">
        <v>9671.2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9</v>
      </c>
      <c r="F12" s="85">
        <v>8931.6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61</v>
      </c>
      <c r="F13" s="85">
        <v>71956.82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31</v>
      </c>
      <c r="F14" s="85">
        <v>30680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10</v>
      </c>
      <c r="F16" s="85">
        <v>9924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272</v>
      </c>
      <c r="F17" s="85">
        <v>291596.8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3</v>
      </c>
      <c r="F18" s="85">
        <v>2977.2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/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&amp;LBA4FB88F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2022-07-05T14:09:43Z</dcterms:modified>
  <cp:category/>
  <cp:version/>
  <cp:contentType/>
  <cp:contentStatus/>
</cp:coreProperties>
</file>