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<sst xmlns="http://schemas.openxmlformats.org/spreadsheetml/2006/main" count="148" uniqueCount="126">
  <si>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</si>
  <si>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</si>
  <si>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</si>
  <si>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</si>
  <si>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</si>
  <si>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</si>
  <si>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</si>
  <si>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</si>
  <si>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</si>
  <si>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</si>
  <si>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</si>
  <si>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</si>
  <si>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</si>
  <si>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</si>
  <si>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</si>
  <si>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</si>
  <si>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</si>
  <si>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</si>
  <si>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</si>
  <si>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</si>
  <si>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</si>
  <si>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</si>
  <si>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</si>
  <si>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</si>
  <si>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</si>
  <si>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</si>
  <si>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</si>
  <si>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</si>
  <si>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</si>
  <si>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</si>
  <si>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</si>
  <si>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</si>
  <si>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</si>
  <si>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</si>
  <si>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</si>
  <si>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</si>
  <si>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</si>
  <si>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</si>
  <si>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</si>
  <si>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</si>
  <si>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</si>
  <si>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</si>
  <si>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</si>
  <si>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</si>
  <si>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</si>
  <si>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</si>
  <si>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</si>
  <si>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</si>
  <si>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</si>
  <si>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</si>
  <si>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</si>
  <si>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</si>
  <si>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</si>
  <si>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</si>
  <si>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</si>
  <si>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</si>
  <si>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</si>
  <si>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</si>
  <si>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</si>
  <si>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</si>
  <si>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</si>
  <si>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</si>
  <si>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</si>
  <si>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</si>
  <si>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</si>
  <si>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</si>
  <si>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</si>
  <si>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</si>
  <si>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</si>
  <si>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</si>
  <si>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</si>
  <si>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</si>
  <si>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</si>
  <si>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</si>
  <si>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</si>
  <si>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</si>
  <si>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</si>
  <si>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</si>
  <si>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</si>
  <si>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</si>
  <si>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</si>
  <si>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</si>
  <si>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</si>
  <si>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</si>
  <si>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</si>
  <si>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</si>
  <si>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</si>
  <si>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</si>
  <si>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</si>
  <si>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</si>
  <si>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</si>
  <si>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</si>
  <si>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</si>
  <si>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</si>
  <si>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</si>
  <si>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</si>
  <si>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</si>
  <si>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</si>
  <si>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</si>
  <si>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</si>
  <si>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</si>
  <si>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</si>
  <si>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</si>
  <si>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</si>
  <si>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</si>
  <si>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</si>
  <si>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</si>
  <si>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</si>
  <si>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</si>
  <si>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</si>
  <si>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</si>
  <si>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</si>
  <si>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</si>
  <si>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</si>
  <si>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</si>
  <si>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</si>
  <si>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</si>
  <si>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</si>
  <si>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Закарпатський окружний адміністративний суд</t>
  </si>
  <si>
    <t>88017, м. Ужгород, вул. Загорська, 30</t>
  </si>
  <si>
    <t>три квартали 2021 року</t>
  </si>
  <si>
    <t>Рейті Сергій Іванович</t>
  </si>
  <si>
    <t>Чубірко Михайло Іванович</t>
  </si>
  <si>
    <t>(0312) 640759</t>
  </si>
  <si>
    <t>inbox@adm.zk.court.gov.ua</t>
  </si>
  <si>
    <t>6 жовтня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</si>
</sst>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&amp;L5FEF5110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3922</v>
      </c>
      <c r="E1" s="70">
        <v>3922</v>
      </c>
      <c r="F1" s="70">
        <v>3922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3815</v>
      </c>
      <c r="D39" s="86">
        <f aca="true" t="shared" si="3" ref="D39:K39">SUM(D40,D47,D48,D49)</f>
        <v>5135767.0200000005</v>
      </c>
      <c r="E39" s="74">
        <f t="shared" si="3"/>
        <v>2661</v>
      </c>
      <c r="F39" s="86">
        <f t="shared" si="3"/>
        <v>4039174.4800000004</v>
      </c>
      <c r="G39" s="74">
        <f t="shared" si="3"/>
        <v>48</v>
      </c>
      <c r="H39" s="86">
        <f t="shared" si="3"/>
        <v>69117.23000000001</v>
      </c>
      <c r="I39" s="74">
        <f t="shared" si="3"/>
        <v>0</v>
      </c>
      <c r="J39" s="86">
        <f t="shared" si="3"/>
        <v>0</v>
      </c>
      <c r="K39" s="74">
        <f t="shared" si="3"/>
        <v>1169</v>
      </c>
      <c r="L39" s="86">
        <f>SUM(L40,L47,L48,L49)</f>
        <v>1243060.16</v>
      </c>
    </row>
    <row r="40" spans="1:12" ht="21" customHeight="1">
      <c r="A40" s="61">
        <v>35</v>
      </c>
      <c r="B40" s="64" t="s">
        <v>85</v>
      </c>
      <c r="C40" s="75">
        <f>SUM(C41,C44)</f>
        <v>3735</v>
      </c>
      <c r="D40" s="87">
        <f>SUM(D41,D44)</f>
        <v>5075839.0200000005</v>
      </c>
      <c r="E40" s="75">
        <f aca="true" t="shared" si="4" ref="E40:L40">SUM(E41,E44)</f>
        <v>2583</v>
      </c>
      <c r="F40" s="87">
        <f t="shared" si="4"/>
        <v>3978305.7800000003</v>
      </c>
      <c r="G40" s="75">
        <f t="shared" si="4"/>
        <v>48</v>
      </c>
      <c r="H40" s="87">
        <f t="shared" si="4"/>
        <v>69117.23000000001</v>
      </c>
      <c r="I40" s="75">
        <f t="shared" si="4"/>
        <v>0</v>
      </c>
      <c r="J40" s="87">
        <f t="shared" si="4"/>
        <v>0</v>
      </c>
      <c r="K40" s="75">
        <f t="shared" si="4"/>
        <v>1167</v>
      </c>
      <c r="L40" s="87">
        <f t="shared" si="4"/>
        <v>1241698.16</v>
      </c>
    </row>
    <row r="41" spans="1:12" ht="19.5" customHeight="1">
      <c r="A41" s="61">
        <v>36</v>
      </c>
      <c r="B41" s="64" t="s">
        <v>86</v>
      </c>
      <c r="C41" s="76">
        <v>327</v>
      </c>
      <c r="D41" s="88">
        <v>1449151.82</v>
      </c>
      <c r="E41" s="77">
        <v>289</v>
      </c>
      <c r="F41" s="89">
        <v>1310788.3</v>
      </c>
      <c r="G41" s="76">
        <v>12</v>
      </c>
      <c r="H41" s="88">
        <v>27865.93</v>
      </c>
      <c r="I41" s="78">
        <v>0</v>
      </c>
      <c r="J41" s="93">
        <v>0</v>
      </c>
      <c r="K41" s="77">
        <v>42</v>
      </c>
      <c r="L41" s="89">
        <v>152098.16</v>
      </c>
    </row>
    <row r="42" spans="1:12" ht="16.5" customHeight="1">
      <c r="A42" s="61">
        <v>37</v>
      </c>
      <c r="B42" s="65" t="s">
        <v>87</v>
      </c>
      <c r="C42" s="76">
        <v>199</v>
      </c>
      <c r="D42" s="88">
        <v>1123587.03</v>
      </c>
      <c r="E42" s="77">
        <v>198</v>
      </c>
      <c r="F42" s="89">
        <v>1142926.78</v>
      </c>
      <c r="G42" s="76">
        <v>7</v>
      </c>
      <c r="H42" s="88">
        <v>22473.13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128</v>
      </c>
      <c r="D43" s="88">
        <v>325564.79</v>
      </c>
      <c r="E43" s="77">
        <v>91</v>
      </c>
      <c r="F43" s="89">
        <v>167861.52</v>
      </c>
      <c r="G43" s="76">
        <v>5</v>
      </c>
      <c r="H43" s="88">
        <v>5392.8</v>
      </c>
      <c r="I43" s="78">
        <v>0</v>
      </c>
      <c r="J43" s="93">
        <v>0</v>
      </c>
      <c r="K43" s="77">
        <v>42</v>
      </c>
      <c r="L43" s="89">
        <v>152098.16</v>
      </c>
    </row>
    <row r="44" spans="1:12" ht="21" customHeight="1">
      <c r="A44" s="61">
        <v>39</v>
      </c>
      <c r="B44" s="64" t="s">
        <v>88</v>
      </c>
      <c r="C44" s="76">
        <v>3408</v>
      </c>
      <c r="D44" s="88">
        <v>3626687.2</v>
      </c>
      <c r="E44" s="77">
        <v>2294</v>
      </c>
      <c r="F44" s="89">
        <v>2667517.48</v>
      </c>
      <c r="G44" s="76">
        <v>36</v>
      </c>
      <c r="H44" s="88">
        <v>41251.3</v>
      </c>
      <c r="I44" s="78">
        <v>0</v>
      </c>
      <c r="J44" s="93">
        <v>0</v>
      </c>
      <c r="K44" s="77">
        <v>1125</v>
      </c>
      <c r="L44" s="89">
        <v>1089600</v>
      </c>
    </row>
    <row r="45" spans="1:12" ht="30" customHeight="1">
      <c r="A45" s="61">
        <v>40</v>
      </c>
      <c r="B45" s="65" t="s">
        <v>89</v>
      </c>
      <c r="C45" s="76">
        <v>269</v>
      </c>
      <c r="D45" s="88">
        <v>721020</v>
      </c>
      <c r="E45" s="77">
        <v>269</v>
      </c>
      <c r="F45" s="89">
        <v>739175.18</v>
      </c>
      <c r="G45" s="76">
        <v>7</v>
      </c>
      <c r="H45" s="88">
        <v>13209</v>
      </c>
      <c r="I45" s="78">
        <v>0</v>
      </c>
      <c r="J45" s="93">
        <v>0</v>
      </c>
      <c r="K45" s="77">
        <v>4</v>
      </c>
      <c r="L45" s="89">
        <v>9080</v>
      </c>
    </row>
    <row r="46" spans="1:12" ht="21" customHeight="1">
      <c r="A46" s="61">
        <v>41</v>
      </c>
      <c r="B46" s="65" t="s">
        <v>79</v>
      </c>
      <c r="C46" s="76">
        <v>3139</v>
      </c>
      <c r="D46" s="88">
        <v>2905667.2</v>
      </c>
      <c r="E46" s="77">
        <v>2025</v>
      </c>
      <c r="F46" s="89">
        <v>1928342.3</v>
      </c>
      <c r="G46" s="76">
        <v>29</v>
      </c>
      <c r="H46" s="88">
        <v>28042.3</v>
      </c>
      <c r="I46" s="78">
        <v>0</v>
      </c>
      <c r="J46" s="93">
        <v>0</v>
      </c>
      <c r="K46" s="77">
        <v>1121</v>
      </c>
      <c r="L46" s="89">
        <v>1080520</v>
      </c>
    </row>
    <row r="47" spans="1:12" ht="45" customHeight="1">
      <c r="A47" s="61">
        <v>42</v>
      </c>
      <c r="B47" s="64" t="s">
        <v>90</v>
      </c>
      <c r="C47" s="76">
        <v>1</v>
      </c>
      <c r="D47" s="88">
        <v>3405</v>
      </c>
      <c r="E47" s="77">
        <v>1</v>
      </c>
      <c r="F47" s="89">
        <v>3405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79</v>
      </c>
      <c r="D49" s="88">
        <v>56523</v>
      </c>
      <c r="E49" s="77">
        <v>77</v>
      </c>
      <c r="F49" s="89">
        <v>57463.7</v>
      </c>
      <c r="G49" s="76">
        <v>0</v>
      </c>
      <c r="H49" s="88">
        <v>0</v>
      </c>
      <c r="I49" s="78">
        <v>0</v>
      </c>
      <c r="J49" s="93">
        <v>0</v>
      </c>
      <c r="K49" s="77">
        <v>2</v>
      </c>
      <c r="L49" s="89">
        <v>1362</v>
      </c>
    </row>
    <row r="50" spans="1:12" ht="21.75" customHeight="1">
      <c r="A50" s="61">
        <v>45</v>
      </c>
      <c r="B50" s="63" t="s">
        <v>116</v>
      </c>
      <c r="C50" s="74">
        <f>SUM(C51:C54)</f>
        <v>43</v>
      </c>
      <c r="D50" s="86">
        <f aca="true" t="shared" si="5" ref="D50:L50">SUM(D51:D54)</f>
        <v>776.34</v>
      </c>
      <c r="E50" s="74">
        <f t="shared" si="5"/>
        <v>43</v>
      </c>
      <c r="F50" s="86">
        <f t="shared" si="5"/>
        <v>3057.8399999999997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37</v>
      </c>
      <c r="D51" s="87">
        <v>367.74</v>
      </c>
      <c r="E51" s="79">
        <v>37</v>
      </c>
      <c r="F51" s="90">
        <v>2649.24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6</v>
      </c>
      <c r="D52" s="87">
        <v>408.6</v>
      </c>
      <c r="E52" s="79">
        <v>6</v>
      </c>
      <c r="F52" s="90">
        <v>408.6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3858</v>
      </c>
      <c r="D56" s="86">
        <f aca="true" t="shared" si="6" ref="D56:L56">SUM(D6,D28,D39,D50,D55)</f>
        <v>5136543.36</v>
      </c>
      <c r="E56" s="74">
        <f t="shared" si="6"/>
        <v>2704</v>
      </c>
      <c r="F56" s="86">
        <f t="shared" si="6"/>
        <v>4042232.3200000003</v>
      </c>
      <c r="G56" s="74">
        <f t="shared" si="6"/>
        <v>48</v>
      </c>
      <c r="H56" s="86">
        <f t="shared" si="6"/>
        <v>69117.23000000001</v>
      </c>
      <c r="I56" s="74">
        <f t="shared" si="6"/>
        <v>0</v>
      </c>
      <c r="J56" s="86">
        <f t="shared" si="6"/>
        <v>0</v>
      </c>
      <c r="K56" s="74">
        <f t="shared" si="6"/>
        <v>1169</v>
      </c>
      <c r="L56" s="86">
        <f t="shared" si="6"/>
        <v>1243060.16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&amp;L5FEF5110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1164</v>
      </c>
      <c r="F4" s="84">
        <f>SUM(F5:F25)</f>
        <v>1233072.1600000001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175</v>
      </c>
      <c r="F5" s="85">
        <v>313095.98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39</v>
      </c>
      <c r="F11" s="85">
        <v>35412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15</v>
      </c>
      <c r="F12" s="85">
        <v>15436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110</v>
      </c>
      <c r="F13" s="85">
        <v>99653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25</v>
      </c>
      <c r="F14" s="85">
        <v>22700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5</v>
      </c>
      <c r="F16" s="85">
        <v>4540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783</v>
      </c>
      <c r="F17" s="85">
        <v>731339.18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12</v>
      </c>
      <c r="F18" s="85">
        <v>10896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42.7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&amp;L5FEF5110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Михайло І. Чубірко</cp:lastModifiedBy>
  <cp:lastPrinted>2018-03-15T06:41:01Z</cp:lastPrinted>
  <dcterms:created xsi:type="dcterms:W3CDTF">1996-10-08T23:32:33Z</dcterms:created>
  <dcterms:modified xsi:type="dcterms:W3CDTF">2021-11-10T07:20:28Z</dcterms:modified>
  <cp:category/>
  <cp:version/>
  <cp:contentType/>
  <cp:contentStatus/>
</cp:coreProperties>
</file>