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<sst xmlns="http://schemas.openxmlformats.org/spreadsheetml/2006/main" count="148" uniqueCount="126">
  <si>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</si>
  <si>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</si>
  <si>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</si>
  <si>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</si>
  <si>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</si>
  <si>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</si>
  <si>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</si>
  <si>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</si>
  <si>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</si>
  <si>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</si>
  <si>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</si>
  <si>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</si>
  <si>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</si>
  <si>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</si>
  <si>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</si>
  <si>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</si>
  <si>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</si>
  <si>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</si>
  <si>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</si>
  <si>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</si>
  <si>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</si>
  <si>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</si>
  <si>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</si>
  <si>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</si>
  <si>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</si>
  <si>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</si>
  <si>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</si>
  <si>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</si>
  <si>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</si>
  <si>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</si>
  <si>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</si>
  <si>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</si>
  <si>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</si>
  <si>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</si>
  <si>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</si>
  <si>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</si>
  <si>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</si>
  <si>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</si>
  <si>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</si>
  <si>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</si>
  <si>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</si>
  <si>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</si>
  <si>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</si>
  <si>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</si>
  <si>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</si>
  <si>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</si>
  <si>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</si>
  <si>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</si>
  <si>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</si>
  <si>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</si>
  <si>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</si>
  <si>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</si>
  <si>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</si>
  <si>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</si>
  <si>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</si>
  <si>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</si>
  <si>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</si>
  <si>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</si>
  <si>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</si>
  <si>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</si>
  <si>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</si>
  <si>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</si>
  <si>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</si>
  <si>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</si>
  <si>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</si>
  <si>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</si>
  <si>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</si>
  <si>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</si>
  <si>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</si>
  <si>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</si>
  <si>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</si>
  <si>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</si>
  <si>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</si>
  <si>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</si>
  <si>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</si>
  <si>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</si>
  <si>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</si>
  <si>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</si>
  <si>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</si>
  <si>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</si>
  <si>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</si>
  <si>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</si>
  <si>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</si>
  <si>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</si>
  <si>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</si>
  <si>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</si>
  <si>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</si>
  <si>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</si>
  <si>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</si>
  <si>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</si>
  <si>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</si>
  <si>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</si>
  <si>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</si>
  <si>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</si>
  <si>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</si>
  <si>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</si>
  <si>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</si>
  <si>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</si>
  <si>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</si>
  <si>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</si>
  <si>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</si>
  <si>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</si>
  <si>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</si>
  <si>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</si>
  <si>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</si>
  <si>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</si>
  <si>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</si>
  <si>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</si>
  <si>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</si>
  <si>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</si>
  <si>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</si>
  <si>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</si>
  <si>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</si>
  <si>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</si>
  <si>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</si>
  <si>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</si>
  <si>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</si>
  <si>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</si>
  <si>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Закарпатський окружний адміністративний суд</t>
  </si>
  <si>
    <t>88017, м. Ужгород, вул. Загорська, 30</t>
  </si>
  <si>
    <t>перший квартал 2020 року</t>
  </si>
  <si>
    <t>Рейті Сергій Іванович</t>
  </si>
  <si>
    <t>Чубірко Михайло Іванович</t>
  </si>
  <si>
    <t>(0312) 640759</t>
  </si>
  <si>
    <t>inbox@adm.zk.court.gov.ua</t>
  </si>
  <si>
    <t>3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</si>
</sst>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0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&amp;LA5E14DE8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80" zoomScaleNormal="80" zoomScalePageLayoutView="0" workbookViewId="0" topLeftCell="A1">
      <pane ySplit="5" topLeftCell="A48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752</v>
      </c>
      <c r="E1" s="70">
        <v>752</v>
      </c>
      <c r="F1" s="70">
        <v>752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710</v>
      </c>
      <c r="D39" s="86">
        <f aca="true" t="shared" si="3" ref="D39:K39">SUM(D40,D47,D48,D49)</f>
        <v>1040437.580000002</v>
      </c>
      <c r="E39" s="74">
        <f t="shared" si="3"/>
        <v>498</v>
      </c>
      <c r="F39" s="86">
        <f t="shared" si="3"/>
        <v>828386.299999998</v>
      </c>
      <c r="G39" s="74">
        <f t="shared" si="3"/>
        <v>13</v>
      </c>
      <c r="H39" s="86">
        <f t="shared" si="3"/>
        <v>51260.31</v>
      </c>
      <c r="I39" s="74">
        <f t="shared" si="3"/>
        <v>0</v>
      </c>
      <c r="J39" s="86">
        <f t="shared" si="3"/>
        <v>0</v>
      </c>
      <c r="K39" s="74">
        <f t="shared" si="3"/>
        <v>223</v>
      </c>
      <c r="L39" s="86">
        <f>SUM(L40,L47,L48,L49)</f>
        <v>217328.579999999</v>
      </c>
    </row>
    <row r="40" spans="1:12" ht="21" customHeight="1">
      <c r="A40" s="61">
        <v>35</v>
      </c>
      <c r="B40" s="64" t="s">
        <v>85</v>
      </c>
      <c r="C40" s="75">
        <f>SUM(C41,C44)</f>
        <v>691</v>
      </c>
      <c r="D40" s="87">
        <f>SUM(D41,D44)</f>
        <v>1029141.080000002</v>
      </c>
      <c r="E40" s="75">
        <f aca="true" t="shared" si="4" ref="E40:L40">SUM(E41,E44)</f>
        <v>480</v>
      </c>
      <c r="F40" s="87">
        <f t="shared" si="4"/>
        <v>817035.5199999979</v>
      </c>
      <c r="G40" s="75">
        <f t="shared" si="4"/>
        <v>12</v>
      </c>
      <c r="H40" s="87">
        <f t="shared" si="4"/>
        <v>50629.7</v>
      </c>
      <c r="I40" s="75">
        <f t="shared" si="4"/>
        <v>0</v>
      </c>
      <c r="J40" s="87">
        <f t="shared" si="4"/>
        <v>0</v>
      </c>
      <c r="K40" s="75">
        <f t="shared" si="4"/>
        <v>223</v>
      </c>
      <c r="L40" s="87">
        <f t="shared" si="4"/>
        <v>217328.579999999</v>
      </c>
    </row>
    <row r="41" spans="1:12" ht="19.5" customHeight="1">
      <c r="A41" s="61">
        <v>36</v>
      </c>
      <c r="B41" s="64" t="s">
        <v>86</v>
      </c>
      <c r="C41" s="76">
        <v>95</v>
      </c>
      <c r="D41" s="88">
        <v>328084.28</v>
      </c>
      <c r="E41" s="77">
        <v>97</v>
      </c>
      <c r="F41" s="89">
        <v>314617.82</v>
      </c>
      <c r="G41" s="76">
        <v>2</v>
      </c>
      <c r="H41" s="88">
        <v>20170.5</v>
      </c>
      <c r="I41" s="78">
        <v>0</v>
      </c>
      <c r="J41" s="93">
        <v>0</v>
      </c>
      <c r="K41" s="77">
        <v>8</v>
      </c>
      <c r="L41" s="89">
        <v>7156.58</v>
      </c>
    </row>
    <row r="42" spans="1:12" ht="16.5" customHeight="1">
      <c r="A42" s="61">
        <v>37</v>
      </c>
      <c r="B42" s="65" t="s">
        <v>87</v>
      </c>
      <c r="C42" s="76">
        <v>34</v>
      </c>
      <c r="D42" s="88">
        <v>228518.79</v>
      </c>
      <c r="E42" s="77">
        <v>39</v>
      </c>
      <c r="F42" s="89">
        <v>228959.86</v>
      </c>
      <c r="G42" s="76">
        <v>2</v>
      </c>
      <c r="H42" s="88">
        <v>20170.5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61</v>
      </c>
      <c r="D43" s="88">
        <v>99565.49</v>
      </c>
      <c r="E43" s="77">
        <v>58</v>
      </c>
      <c r="F43" s="89">
        <v>85657.9600000001</v>
      </c>
      <c r="G43" s="76">
        <v>0</v>
      </c>
      <c r="H43" s="88">
        <v>0</v>
      </c>
      <c r="I43" s="78">
        <v>0</v>
      </c>
      <c r="J43" s="93">
        <v>0</v>
      </c>
      <c r="K43" s="77">
        <v>8</v>
      </c>
      <c r="L43" s="89">
        <v>7156.58</v>
      </c>
    </row>
    <row r="44" spans="1:12" ht="21" customHeight="1">
      <c r="A44" s="61">
        <v>39</v>
      </c>
      <c r="B44" s="64" t="s">
        <v>88</v>
      </c>
      <c r="C44" s="76">
        <v>596</v>
      </c>
      <c r="D44" s="88">
        <v>701056.800000002</v>
      </c>
      <c r="E44" s="77">
        <v>383</v>
      </c>
      <c r="F44" s="89">
        <v>502417.699999998</v>
      </c>
      <c r="G44" s="76">
        <v>10</v>
      </c>
      <c r="H44" s="88">
        <v>30459.2</v>
      </c>
      <c r="I44" s="78">
        <v>0</v>
      </c>
      <c r="J44" s="93">
        <v>0</v>
      </c>
      <c r="K44" s="77">
        <v>215</v>
      </c>
      <c r="L44" s="89">
        <v>210171.999999999</v>
      </c>
    </row>
    <row r="45" spans="1:12" ht="30" customHeight="1">
      <c r="A45" s="61">
        <v>40</v>
      </c>
      <c r="B45" s="65" t="s">
        <v>89</v>
      </c>
      <c r="C45" s="76">
        <v>115</v>
      </c>
      <c r="D45" s="88">
        <v>257822</v>
      </c>
      <c r="E45" s="77">
        <v>114</v>
      </c>
      <c r="F45" s="89">
        <v>268513</v>
      </c>
      <c r="G45" s="76">
        <v>7</v>
      </c>
      <c r="H45" s="88">
        <v>23471.2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481</v>
      </c>
      <c r="D46" s="88">
        <v>443234.799999997</v>
      </c>
      <c r="E46" s="77">
        <v>269</v>
      </c>
      <c r="F46" s="89">
        <v>233904.699999999</v>
      </c>
      <c r="G46" s="76">
        <v>3</v>
      </c>
      <c r="H46" s="88">
        <v>6988</v>
      </c>
      <c r="I46" s="78">
        <v>0</v>
      </c>
      <c r="J46" s="93">
        <v>0</v>
      </c>
      <c r="K46" s="77">
        <v>215</v>
      </c>
      <c r="L46" s="89">
        <v>210171.999999999</v>
      </c>
    </row>
    <row r="47" spans="1:12" ht="45" customHeight="1">
      <c r="A47" s="61">
        <v>42</v>
      </c>
      <c r="B47" s="64" t="s">
        <v>90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19</v>
      </c>
      <c r="D49" s="88">
        <v>11296.5</v>
      </c>
      <c r="E49" s="77">
        <v>18</v>
      </c>
      <c r="F49" s="89">
        <v>11350.78</v>
      </c>
      <c r="G49" s="76">
        <v>1</v>
      </c>
      <c r="H49" s="88">
        <v>630.61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17</v>
      </c>
      <c r="D50" s="86">
        <f aca="true" t="shared" si="5" ref="D50:L50">SUM(D51:D54)</f>
        <v>624.27</v>
      </c>
      <c r="E50" s="74">
        <f t="shared" si="5"/>
        <v>17</v>
      </c>
      <c r="F50" s="86">
        <f t="shared" si="5"/>
        <v>1331.74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11</v>
      </c>
      <c r="D51" s="87">
        <v>302.67</v>
      </c>
      <c r="E51" s="79">
        <v>11</v>
      </c>
      <c r="F51" s="90">
        <v>713.34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4</v>
      </c>
      <c r="D52" s="87">
        <v>315.3</v>
      </c>
      <c r="E52" s="79">
        <v>4</v>
      </c>
      <c r="F52" s="90">
        <v>378.4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2</v>
      </c>
      <c r="D54" s="87">
        <v>6.3</v>
      </c>
      <c r="E54" s="79">
        <v>2</v>
      </c>
      <c r="F54" s="90">
        <v>240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727</v>
      </c>
      <c r="D56" s="86">
        <f aca="true" t="shared" si="6" ref="D56:L56">SUM(D6,D28,D39,D50,D55)</f>
        <v>1041061.8500000021</v>
      </c>
      <c r="E56" s="74">
        <f t="shared" si="6"/>
        <v>515</v>
      </c>
      <c r="F56" s="86">
        <f t="shared" si="6"/>
        <v>829718.0399999979</v>
      </c>
      <c r="G56" s="74">
        <f t="shared" si="6"/>
        <v>13</v>
      </c>
      <c r="H56" s="86">
        <f t="shared" si="6"/>
        <v>51260.31</v>
      </c>
      <c r="I56" s="74">
        <f t="shared" si="6"/>
        <v>0</v>
      </c>
      <c r="J56" s="86">
        <f t="shared" si="6"/>
        <v>0</v>
      </c>
      <c r="K56" s="74">
        <f t="shared" si="6"/>
        <v>223</v>
      </c>
      <c r="L56" s="86">
        <f t="shared" si="6"/>
        <v>217328.579999999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&amp;LA5E14DE8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223</v>
      </c>
      <c r="F4" s="84">
        <f>SUM(F5:F25)</f>
        <v>217328.58000000002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45</v>
      </c>
      <c r="F5" s="85">
        <v>62772.09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27</v>
      </c>
      <c r="F11" s="85">
        <v>22556.8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</v>
      </c>
      <c r="F12" s="85">
        <v>840.8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8</v>
      </c>
      <c r="F13" s="85">
        <v>8335.6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4</v>
      </c>
      <c r="F14" s="85">
        <v>4204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133</v>
      </c>
      <c r="F17" s="85">
        <v>114415.29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5</v>
      </c>
      <c r="F18" s="85">
        <v>4204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42.7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&amp;LA5E14DE8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Михайло І. Чубірко</cp:lastModifiedBy>
  <cp:lastPrinted>2018-03-15T06:41:01Z</cp:lastPrinted>
  <dcterms:created xsi:type="dcterms:W3CDTF">1996-10-08T23:32:33Z</dcterms:created>
  <dcterms:modified xsi:type="dcterms:W3CDTF">2020-04-03T09:26:38Z</dcterms:modified>
  <cp:category/>
  <cp:version/>
  <cp:contentType/>
  <cp:contentStatus/>
</cp:coreProperties>
</file>