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<sst xmlns="http://schemas.openxmlformats.org/spreadsheetml/2006/main" count="148" uniqueCount="126">
  <si>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</si>
  <si>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</si>
  <si>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</si>
  <si>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</si>
  <si>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</si>
  <si>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</si>
  <si>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</si>
  <si>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</si>
  <si>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</si>
  <si>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</si>
  <si>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</si>
  <si>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</si>
  <si>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</si>
  <si>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</si>
  <si>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</si>
  <si>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</si>
  <si>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</si>
  <si>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</si>
  <si>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</si>
  <si>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</si>
  <si>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</si>
  <si>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</si>
  <si>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</si>
  <si>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</si>
  <si>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</si>
  <si>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</si>
  <si>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</si>
  <si>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</si>
  <si>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</si>
  <si>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</si>
  <si>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</si>
  <si>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</si>
  <si>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</si>
  <si>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</si>
  <si>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</si>
  <si>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</si>
  <si>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</si>
  <si>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</si>
  <si>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</si>
  <si>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</si>
  <si>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</si>
  <si>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</si>
  <si>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</si>
  <si>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</si>
  <si>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</si>
  <si>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</si>
  <si>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</si>
  <si>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</si>
  <si>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</si>
  <si>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</si>
  <si>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</si>
  <si>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</si>
  <si>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</si>
  <si>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</si>
  <si>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</si>
  <si>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</si>
  <si>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</si>
  <si>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</si>
  <si>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</si>
  <si>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</si>
  <si>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</si>
  <si>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</si>
  <si>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</si>
  <si>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</si>
  <si>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</si>
  <si>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</si>
  <si>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</si>
  <si>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</si>
  <si>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</si>
  <si>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</si>
  <si>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</si>
  <si>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</si>
  <si>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</si>
  <si>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</si>
  <si>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</si>
  <si>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</si>
  <si>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</si>
  <si>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</si>
  <si>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</si>
  <si>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</si>
  <si>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</si>
  <si>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</si>
  <si>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</si>
  <si>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</si>
  <si>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</si>
  <si>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</si>
  <si>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</si>
  <si>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</si>
  <si>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</si>
  <si>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</si>
  <si>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</si>
  <si>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</si>
  <si>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</si>
  <si>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</si>
  <si>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</si>
  <si>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</si>
  <si>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</si>
  <si>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</si>
  <si>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</si>
  <si>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</si>
  <si>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</si>
  <si>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</si>
  <si>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</si>
  <si>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</si>
  <si>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</si>
  <si>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</si>
  <si>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</si>
  <si>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</si>
  <si>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</si>
  <si>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</si>
  <si>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</si>
  <si>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</si>
  <si>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</si>
  <si>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</si>
  <si>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</si>
  <si>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</si>
  <si>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</si>
  <si>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</si>
  <si>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</si>
  <si>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</si>
  <si>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три квартали 2020 року</t>
  </si>
  <si>
    <t>Рейті Сергій Іванович</t>
  </si>
  <si>
    <t>Чубірко Михайло Іванович</t>
  </si>
  <si>
    <t>(0312) 640759</t>
  </si>
  <si>
    <t>inbox@adm.zk.court.gov.ua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</si>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</sst>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&amp;L95062E7C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2267</v>
      </c>
      <c r="E1" s="70">
        <v>2267</v>
      </c>
      <c r="F1" s="70">
        <v>2267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2134</v>
      </c>
      <c r="D39" s="86">
        <f aca="true" t="shared" si="3" ref="D39:K39">SUM(D40,D47,D48,D49)</f>
        <v>3498904.84000004</v>
      </c>
      <c r="E39" s="74">
        <f t="shared" si="3"/>
        <v>1523</v>
      </c>
      <c r="F39" s="86">
        <f t="shared" si="3"/>
        <v>2925645.4700000198</v>
      </c>
      <c r="G39" s="74">
        <f t="shared" si="3"/>
        <v>25</v>
      </c>
      <c r="H39" s="86">
        <f t="shared" si="3"/>
        <v>72531.89</v>
      </c>
      <c r="I39" s="74">
        <f t="shared" si="3"/>
        <v>1</v>
      </c>
      <c r="J39" s="86">
        <f t="shared" si="3"/>
        <v>840.8</v>
      </c>
      <c r="K39" s="74">
        <f t="shared" si="3"/>
        <v>658</v>
      </c>
      <c r="L39" s="86">
        <f>SUM(L40,L47,L48,L49)</f>
        <v>655878.4400000001</v>
      </c>
    </row>
    <row r="40" spans="1:12" ht="21" customHeight="1">
      <c r="A40" s="61">
        <v>35</v>
      </c>
      <c r="B40" s="64" t="s">
        <v>85</v>
      </c>
      <c r="C40" s="75">
        <f>SUM(C41,C44)</f>
        <v>2050</v>
      </c>
      <c r="D40" s="87">
        <f>SUM(D41,D44)</f>
        <v>3443019.21000004</v>
      </c>
      <c r="E40" s="75">
        <f aca="true" t="shared" si="4" ref="E40:L40">SUM(E41,E44)</f>
        <v>1443</v>
      </c>
      <c r="F40" s="87">
        <f t="shared" si="4"/>
        <v>2870592.49000002</v>
      </c>
      <c r="G40" s="75">
        <f t="shared" si="4"/>
        <v>24</v>
      </c>
      <c r="H40" s="87">
        <f t="shared" si="4"/>
        <v>71901.28</v>
      </c>
      <c r="I40" s="75">
        <f t="shared" si="4"/>
        <v>1</v>
      </c>
      <c r="J40" s="87">
        <f t="shared" si="4"/>
        <v>840.8</v>
      </c>
      <c r="K40" s="75">
        <f t="shared" si="4"/>
        <v>655</v>
      </c>
      <c r="L40" s="87">
        <f t="shared" si="4"/>
        <v>653986.64</v>
      </c>
    </row>
    <row r="41" spans="1:12" ht="19.5" customHeight="1">
      <c r="A41" s="61">
        <v>36</v>
      </c>
      <c r="B41" s="64" t="s">
        <v>86</v>
      </c>
      <c r="C41" s="76">
        <v>339</v>
      </c>
      <c r="D41" s="88">
        <v>1447098.81</v>
      </c>
      <c r="E41" s="77">
        <v>333</v>
      </c>
      <c r="F41" s="89">
        <v>1413015.56</v>
      </c>
      <c r="G41" s="76">
        <v>5</v>
      </c>
      <c r="H41" s="88">
        <v>33124.58</v>
      </c>
      <c r="I41" s="78">
        <v>0</v>
      </c>
      <c r="J41" s="93">
        <v>0</v>
      </c>
      <c r="K41" s="77">
        <v>37</v>
      </c>
      <c r="L41" s="89">
        <v>56205.84</v>
      </c>
    </row>
    <row r="42" spans="1:12" ht="16.5" customHeight="1">
      <c r="A42" s="61">
        <v>37</v>
      </c>
      <c r="B42" s="65" t="s">
        <v>87</v>
      </c>
      <c r="C42" s="76">
        <v>192</v>
      </c>
      <c r="D42" s="88">
        <v>1190035.98</v>
      </c>
      <c r="E42" s="77">
        <v>207</v>
      </c>
      <c r="F42" s="89">
        <v>1220853.5</v>
      </c>
      <c r="G42" s="76">
        <v>5</v>
      </c>
      <c r="H42" s="88">
        <v>33124.58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147</v>
      </c>
      <c r="D43" s="88">
        <v>257062.829999999</v>
      </c>
      <c r="E43" s="77">
        <v>126</v>
      </c>
      <c r="F43" s="89">
        <v>192162.06</v>
      </c>
      <c r="G43" s="76">
        <v>0</v>
      </c>
      <c r="H43" s="88">
        <v>0</v>
      </c>
      <c r="I43" s="78">
        <v>0</v>
      </c>
      <c r="J43" s="93">
        <v>0</v>
      </c>
      <c r="K43" s="77">
        <v>37</v>
      </c>
      <c r="L43" s="89">
        <v>56205.84</v>
      </c>
    </row>
    <row r="44" spans="1:12" ht="21" customHeight="1">
      <c r="A44" s="61">
        <v>39</v>
      </c>
      <c r="B44" s="64" t="s">
        <v>88</v>
      </c>
      <c r="C44" s="76">
        <v>1711</v>
      </c>
      <c r="D44" s="88">
        <v>1995920.40000004</v>
      </c>
      <c r="E44" s="77">
        <v>1110</v>
      </c>
      <c r="F44" s="89">
        <v>1457576.93000002</v>
      </c>
      <c r="G44" s="76">
        <v>19</v>
      </c>
      <c r="H44" s="88">
        <v>38776.7</v>
      </c>
      <c r="I44" s="78">
        <v>1</v>
      </c>
      <c r="J44" s="93">
        <v>840.8</v>
      </c>
      <c r="K44" s="77">
        <v>618</v>
      </c>
      <c r="L44" s="89">
        <v>597780.8</v>
      </c>
    </row>
    <row r="45" spans="1:12" ht="30" customHeight="1">
      <c r="A45" s="61">
        <v>40</v>
      </c>
      <c r="B45" s="65" t="s">
        <v>89</v>
      </c>
      <c r="C45" s="76">
        <v>294</v>
      </c>
      <c r="D45" s="88">
        <v>686630</v>
      </c>
      <c r="E45" s="77">
        <v>294</v>
      </c>
      <c r="F45" s="89">
        <v>731658.03</v>
      </c>
      <c r="G45" s="76">
        <v>13</v>
      </c>
      <c r="H45" s="88">
        <v>29686.7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1417</v>
      </c>
      <c r="D46" s="88">
        <v>1309290.40000003</v>
      </c>
      <c r="E46" s="77">
        <v>816</v>
      </c>
      <c r="F46" s="89">
        <v>725918.900000005</v>
      </c>
      <c r="G46" s="76">
        <v>6</v>
      </c>
      <c r="H46" s="88">
        <v>9090</v>
      </c>
      <c r="I46" s="78">
        <v>1</v>
      </c>
      <c r="J46" s="93">
        <v>840.8</v>
      </c>
      <c r="K46" s="77">
        <v>618</v>
      </c>
      <c r="L46" s="89">
        <v>597780.8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5491.93</v>
      </c>
      <c r="E47" s="77">
        <v>3</v>
      </c>
      <c r="F47" s="89">
        <v>7126.81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81</v>
      </c>
      <c r="D49" s="88">
        <v>50393.6999999999</v>
      </c>
      <c r="E49" s="77">
        <v>77</v>
      </c>
      <c r="F49" s="89">
        <v>47926.17</v>
      </c>
      <c r="G49" s="76">
        <v>1</v>
      </c>
      <c r="H49" s="88">
        <v>630.61</v>
      </c>
      <c r="I49" s="78">
        <v>0</v>
      </c>
      <c r="J49" s="93">
        <v>0</v>
      </c>
      <c r="K49" s="77">
        <v>3</v>
      </c>
      <c r="L49" s="89">
        <v>1891.8</v>
      </c>
    </row>
    <row r="50" spans="1:12" ht="21.75" customHeight="1">
      <c r="A50" s="61">
        <v>45</v>
      </c>
      <c r="B50" s="63" t="s">
        <v>116</v>
      </c>
      <c r="C50" s="74">
        <f>SUM(C51:C54)</f>
        <v>53</v>
      </c>
      <c r="D50" s="86">
        <f aca="true" t="shared" si="5" ref="D50:L50">SUM(D51:D54)</f>
        <v>1078.26</v>
      </c>
      <c r="E50" s="74">
        <f t="shared" si="5"/>
        <v>53</v>
      </c>
      <c r="F50" s="86">
        <f t="shared" si="5"/>
        <v>3203.69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45</v>
      </c>
      <c r="D51" s="87">
        <v>693.6</v>
      </c>
      <c r="E51" s="79">
        <v>45</v>
      </c>
      <c r="F51" s="90">
        <v>2484.39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378.36</v>
      </c>
      <c r="E52" s="79">
        <v>5</v>
      </c>
      <c r="F52" s="90">
        <v>441.46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6.3</v>
      </c>
      <c r="E54" s="79">
        <v>3</v>
      </c>
      <c r="F54" s="90">
        <v>277.84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2187</v>
      </c>
      <c r="D56" s="86">
        <f aca="true" t="shared" si="6" ref="D56:L56">SUM(D6,D28,D39,D50,D55)</f>
        <v>3499983.1000000397</v>
      </c>
      <c r="E56" s="74">
        <f t="shared" si="6"/>
        <v>1576</v>
      </c>
      <c r="F56" s="86">
        <f t="shared" si="6"/>
        <v>2928849.1600000197</v>
      </c>
      <c r="G56" s="74">
        <f t="shared" si="6"/>
        <v>25</v>
      </c>
      <c r="H56" s="86">
        <f t="shared" si="6"/>
        <v>72531.89</v>
      </c>
      <c r="I56" s="74">
        <f t="shared" si="6"/>
        <v>1</v>
      </c>
      <c r="J56" s="86">
        <f t="shared" si="6"/>
        <v>840.8</v>
      </c>
      <c r="K56" s="74">
        <f t="shared" si="6"/>
        <v>658</v>
      </c>
      <c r="L56" s="86">
        <f t="shared" si="6"/>
        <v>655878.4400000001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&amp;L95062E7C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657</v>
      </c>
      <c r="F4" s="84">
        <f>SUM(F5:F25)</f>
        <v>655037.639999997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109</v>
      </c>
      <c r="F5" s="85">
        <v>148457.08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840.8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39</v>
      </c>
      <c r="F11" s="85">
        <v>32646.4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6</v>
      </c>
      <c r="F12" s="85">
        <v>5044.8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39</v>
      </c>
      <c r="F13" s="85">
        <v>39445.2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</v>
      </c>
      <c r="F14" s="85">
        <v>7567.2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1681.6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439</v>
      </c>
      <c r="F17" s="85">
        <v>407583.359999997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14</v>
      </c>
      <c r="F18" s="85">
        <v>11771.2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&amp;L95062E7C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2020-10-05T14:17:00Z</dcterms:modified>
  <cp:category/>
  <cp:version/>
  <cp:contentType/>
  <cp:contentStatus/>
</cp:coreProperties>
</file>